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2660"/>
  </bookViews>
  <sheets>
    <sheet name="стр.1_2" sheetId="5" r:id="rId1"/>
  </sheets>
  <definedNames>
    <definedName name="_xlnm.Print_Area" localSheetId="0">стр.1_2!$A$1:$FK$117</definedName>
  </definedNames>
  <calcPr calcId="125725"/>
</workbook>
</file>

<file path=xl/calcChain.xml><?xml version="1.0" encoding="utf-8"?>
<calcChain xmlns="http://schemas.openxmlformats.org/spreadsheetml/2006/main">
  <c r="CJ110" i="5"/>
  <c r="CJ91"/>
  <c r="CJ74"/>
  <c r="CJ54"/>
  <c r="CJ46"/>
  <c r="CJ33"/>
  <c r="CJ97"/>
  <c r="CJ58"/>
  <c r="CJ49"/>
  <c r="CJ37"/>
</calcChain>
</file>

<file path=xl/sharedStrings.xml><?xml version="1.0" encoding="utf-8"?>
<sst xmlns="http://schemas.openxmlformats.org/spreadsheetml/2006/main" count="708" uniqueCount="308">
  <si>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</si>
  <si>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</si>
  <si>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</si>
  <si>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</si>
  <si>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</si>
  <si>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</si>
  <si>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</si>
  <si>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</si>
  <si>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</si>
  <si>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</si>
  <si>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</si>
  <si>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</si>
  <si>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</si>
  <si>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</si>
  <si>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</si>
  <si>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</si>
  <si>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</si>
  <si>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</si>
  <si>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</si>
  <si>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</si>
  <si>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</si>
  <si>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</si>
  <si>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</si>
  <si>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</si>
  <si>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</si>
  <si>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</si>
  <si>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</si>
  <si>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</si>
  <si>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</si>
  <si>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</si>
  <si>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</si>
  <si>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</si>
  <si>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</si>
  <si>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</si>
  <si>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</si>
  <si>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</si>
  <si>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</si>
  <si>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</si>
  <si>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</si>
  <si>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</si>
  <si>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</si>
  <si>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</si>
  <si>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2014</t>
  </si>
  <si>
    <t>Услуги Интернет</t>
  </si>
  <si>
    <t>Услуги местной и внутризоновой связи</t>
  </si>
  <si>
    <t>без смены номеров</t>
  </si>
  <si>
    <t>мин</t>
  </si>
  <si>
    <t>окт.14</t>
  </si>
  <si>
    <t>дек.15</t>
  </si>
  <si>
    <t>ЭА</t>
  </si>
  <si>
    <t>Услуги местной и внутризоновой спецсвязи</t>
  </si>
  <si>
    <t>Услуги МГ и МН связи</t>
  </si>
  <si>
    <t>Услуги сотовой связи</t>
  </si>
  <si>
    <t>безлимитный</t>
  </si>
  <si>
    <t>номер</t>
  </si>
  <si>
    <t>безлимитный, скорость не менее 15 М/б</t>
  </si>
  <si>
    <t>май.14</t>
  </si>
  <si>
    <t>дек.14</t>
  </si>
  <si>
    <t xml:space="preserve">Услуги авт.телеф.связи органов госвласти </t>
  </si>
  <si>
    <t>на базе АТС типа HICOM</t>
  </si>
  <si>
    <t>Предоставление доступа и использование линий связи</t>
  </si>
  <si>
    <t>Обеспечение функционирования ЕИС</t>
  </si>
  <si>
    <t>мес</t>
  </si>
  <si>
    <t>дек.16</t>
  </si>
  <si>
    <t>Регламентное и техническое обслуживание ЕИС</t>
  </si>
  <si>
    <t>ОС Windows, пакет офисных программ MS Office 2007, Dr Web</t>
  </si>
  <si>
    <t>комплект</t>
  </si>
  <si>
    <t>апр.14</t>
  </si>
  <si>
    <t>Обновление Eset Nod</t>
  </si>
  <si>
    <t>28 раб.мест</t>
  </si>
  <si>
    <t>июл.14</t>
  </si>
  <si>
    <t>ЗК</t>
  </si>
  <si>
    <t>сент.14</t>
  </si>
  <si>
    <t>ноя.14</t>
  </si>
  <si>
    <t>Антивирусная программа</t>
  </si>
  <si>
    <t>2 раб.места</t>
  </si>
  <si>
    <t>сопровождение 1С, Камин</t>
  </si>
  <si>
    <t>Сопровождение СПС Консультант Плюс</t>
  </si>
  <si>
    <t>ОК</t>
  </si>
  <si>
    <t>Аттестация АРМ</t>
  </si>
  <si>
    <t>шт</t>
  </si>
  <si>
    <t>2 АРМ, проверка доп.устройств (мышь, клавиатура, 2 flesh-накопителя) в отделе секрет.делопроизводства</t>
  </si>
  <si>
    <t>авг.14</t>
  </si>
  <si>
    <t>Компьютеры и оргтехника</t>
  </si>
  <si>
    <t>5 компьютеров, 3 ИБП, 2 МФУ, 2 сканера</t>
  </si>
  <si>
    <t>картриджи</t>
  </si>
  <si>
    <t>Расходные материалы и запчасти к оргтехнике</t>
  </si>
  <si>
    <t>Услуги по фельдъегерьской связи</t>
  </si>
  <si>
    <t>Почтовые расходы</t>
  </si>
  <si>
    <t>нанесение франкировальной машиной ЗПО на письменную корреспонденцию</t>
  </si>
  <si>
    <t>март14</t>
  </si>
  <si>
    <t>уведомления</t>
  </si>
  <si>
    <t xml:space="preserve">Аренда </t>
  </si>
  <si>
    <t>аренда офисных помещений</t>
  </si>
  <si>
    <t>июн.14</t>
  </si>
  <si>
    <t>5 а/м</t>
  </si>
  <si>
    <t>Автомойка</t>
  </si>
  <si>
    <t>техосмотр ТС</t>
  </si>
  <si>
    <t>техобслуживание пожарной сигнализации</t>
  </si>
  <si>
    <t>система органичения доступа</t>
  </si>
  <si>
    <t>установка кодового замка на входную дверь</t>
  </si>
  <si>
    <t>техобслуживание кондиционеров</t>
  </si>
  <si>
    <t>полисы осаго</t>
  </si>
  <si>
    <t>централизованная охрана</t>
  </si>
  <si>
    <t xml:space="preserve">обучение </t>
  </si>
  <si>
    <t>44-ФЗ</t>
  </si>
  <si>
    <t>чел</t>
  </si>
  <si>
    <t>бухгалтерия</t>
  </si>
  <si>
    <t>подписка</t>
  </si>
  <si>
    <t>Российская газета, Брянский рабочий, Вестник связи, Отдел кадров, Казенные учреждения, Радиочастотный спектр</t>
  </si>
  <si>
    <t>предрейсовые осмотры водителей</t>
  </si>
  <si>
    <t>автостоянка</t>
  </si>
  <si>
    <t>дн</t>
  </si>
  <si>
    <t>диспансеризация</t>
  </si>
  <si>
    <t>к-кт мебели</t>
  </si>
  <si>
    <t>отдел СМИ</t>
  </si>
  <si>
    <t>к-т</t>
  </si>
  <si>
    <t>пожарное канатно-спусковое устройство</t>
  </si>
  <si>
    <t>кресло, стулья</t>
  </si>
  <si>
    <t>гсм</t>
  </si>
  <si>
    <t>л</t>
  </si>
  <si>
    <t>бумага</t>
  </si>
  <si>
    <t>офисная А4</t>
  </si>
  <si>
    <t>пач</t>
  </si>
  <si>
    <t>бланки</t>
  </si>
  <si>
    <t>тыс.шт</t>
  </si>
  <si>
    <t>канцтовары</t>
  </si>
  <si>
    <t>конверты без марок</t>
  </si>
  <si>
    <t>А4 360шт, А5 3120 шт</t>
  </si>
  <si>
    <t>хоз.товары</t>
  </si>
  <si>
    <t>эл.питания, фоторамки, моющие средства, ветошь</t>
  </si>
  <si>
    <t>между Канатным и офисом</t>
  </si>
  <si>
    <t>Неисключит.пользоват. права</t>
  </si>
  <si>
    <t>ТО механиком перед выездом на линию</t>
  </si>
  <si>
    <t>Управление Роскомнадзора по Брянской области</t>
  </si>
  <si>
    <t>241050, г.Брянск, пл.Карла Маркса, д.9</t>
  </si>
  <si>
    <t>3250055537</t>
  </si>
  <si>
    <t>325701001</t>
  </si>
  <si>
    <t>15701000</t>
  </si>
  <si>
    <t>ОКТМО</t>
  </si>
  <si>
    <t>096040112330019244221</t>
  </si>
  <si>
    <t>75.11.12</t>
  </si>
  <si>
    <t>14</t>
  </si>
  <si>
    <t>Руководитель Управления  Храмцов В.А.</t>
  </si>
  <si>
    <t>ЕП</t>
  </si>
  <si>
    <t>разовые</t>
  </si>
  <si>
    <t>09604012330019242221</t>
  </si>
  <si>
    <t>09604012330019242225</t>
  </si>
  <si>
    <t>Обследование тех.состояния имущества</t>
  </si>
  <si>
    <t>Тех.экспертиза компьютерной и оргтехники</t>
  </si>
  <si>
    <t>09604012330019242226</t>
  </si>
  <si>
    <t>обновление эцп</t>
  </si>
  <si>
    <t>плановая замена  эцп руководителя и заместителя руководителя</t>
  </si>
  <si>
    <t>09604012330019242310</t>
  </si>
  <si>
    <t>09604012330019242340</t>
  </si>
  <si>
    <t>09604012330019244221</t>
  </si>
  <si>
    <t>09604012330019244223</t>
  </si>
  <si>
    <t>09604012330019244224</t>
  </si>
  <si>
    <t>электоэнергия</t>
  </si>
  <si>
    <t>возмещение затрат</t>
  </si>
  <si>
    <t>водоснабжение и канализация</t>
  </si>
  <si>
    <t>отопление</t>
  </si>
  <si>
    <t>09604012330019244225</t>
  </si>
  <si>
    <t>уборка прилегающих территорий</t>
  </si>
  <si>
    <t>внеплановый</t>
  </si>
  <si>
    <t>диагностика ТС</t>
  </si>
  <si>
    <t>диагностика ТС перед проведением ТО</t>
  </si>
  <si>
    <t>ремонт помещений</t>
  </si>
  <si>
    <t>ремонт складского помещения</t>
  </si>
  <si>
    <t>согласно предварительной смете</t>
  </si>
  <si>
    <t>09604012330019244226</t>
  </si>
  <si>
    <t>ежемесячное</t>
  </si>
  <si>
    <t>техническая экспертиза основных средств, подлежащих списанию</t>
  </si>
  <si>
    <t>096040122330019244226</t>
  </si>
  <si>
    <t>объявления в сми</t>
  </si>
  <si>
    <t>на замещение должностей ГГС</t>
  </si>
  <si>
    <t>услуги по проведению торгов</t>
  </si>
  <si>
    <t>подготовка документации</t>
  </si>
  <si>
    <t>нотариальные услуги</t>
  </si>
  <si>
    <t>заверение копий документов, образцов подписей</t>
  </si>
  <si>
    <t>медсправки для водителей</t>
  </si>
  <si>
    <t>разовые в командировках</t>
  </si>
  <si>
    <t>утилизация люмламп</t>
  </si>
  <si>
    <t>ввод аванса в франкировальную машину</t>
  </si>
  <si>
    <t>09604012330019244310</t>
  </si>
  <si>
    <t>стенды</t>
  </si>
  <si>
    <t>09604012330019244340</t>
  </si>
  <si>
    <t>гербовая печать</t>
  </si>
  <si>
    <t>запчасти к а/м</t>
  </si>
  <si>
    <t>лента для франкировальной машины</t>
  </si>
  <si>
    <t>книжная продукция</t>
  </si>
  <si>
    <t>медикаменты</t>
  </si>
  <si>
    <t>обновление мед.аптечек</t>
  </si>
  <si>
    <t>эл.ключи</t>
  </si>
  <si>
    <t>ключи для кодовых замков</t>
  </si>
  <si>
    <t>техническое обслуживание франкировальной машины</t>
  </si>
  <si>
    <t>техэкспертиза основных средств</t>
  </si>
  <si>
    <t>ремонт транспортных средств</t>
  </si>
  <si>
    <t>Техобслуживание транспортных средств</t>
  </si>
  <si>
    <t>4010000</t>
  </si>
  <si>
    <t>4110100</t>
  </si>
  <si>
    <t>4030103</t>
  </si>
  <si>
    <t>7010020</t>
  </si>
  <si>
    <t>2109117</t>
  </si>
  <si>
    <t>2109100</t>
  </si>
  <si>
    <t>2211000</t>
  </si>
  <si>
    <t>2212000</t>
  </si>
  <si>
    <t>2423000</t>
  </si>
  <si>
    <t>2424000, 1717000</t>
  </si>
  <si>
    <t xml:space="preserve">3611012
</t>
  </si>
  <si>
    <t>3611010</t>
  </si>
  <si>
    <t>3020000</t>
  </si>
  <si>
    <t>5020020</t>
  </si>
  <si>
    <t>5020474</t>
  </si>
  <si>
    <t>5020200</t>
  </si>
  <si>
    <t>5020100</t>
  </si>
  <si>
    <t>5020300</t>
  </si>
  <si>
    <t>5050101</t>
  </si>
  <si>
    <t>5050209</t>
  </si>
  <si>
    <t>6420020</t>
  </si>
  <si>
    <t>6420030</t>
  </si>
  <si>
    <t>6420060</t>
  </si>
  <si>
    <t>6420019</t>
  </si>
  <si>
    <t>6420000</t>
  </si>
  <si>
    <t>7492089</t>
  </si>
  <si>
    <t>7260000</t>
  </si>
  <si>
    <t>7492070</t>
  </si>
  <si>
    <t>6411010</t>
  </si>
  <si>
    <t>7493000</t>
  </si>
  <si>
    <t>5020010</t>
  </si>
  <si>
    <t>9460000</t>
  </si>
  <si>
    <t>4560622</t>
  </si>
  <si>
    <t>5299090</t>
  </si>
  <si>
    <t>в рамках контрольных мероприятий</t>
  </si>
  <si>
    <t>6613021</t>
  </si>
  <si>
    <t>7523090</t>
  </si>
  <si>
    <t>8040020</t>
  </si>
  <si>
    <t>7430000</t>
  </si>
  <si>
    <t>7410000</t>
  </si>
  <si>
    <t>7411050</t>
  </si>
  <si>
    <t>8512000</t>
  </si>
  <si>
    <t>6411090</t>
  </si>
  <si>
    <t>2029000</t>
  </si>
  <si>
    <t>2949000</t>
  </si>
  <si>
    <t>2522000</t>
  </si>
  <si>
    <t>2101370</t>
  </si>
  <si>
    <t>2219120</t>
  </si>
  <si>
    <t>3699010</t>
  </si>
  <si>
    <t>9422110</t>
  </si>
  <si>
    <t>94фз</t>
  </si>
  <si>
    <t>2013</t>
  </si>
  <si>
    <t>726000</t>
  </si>
  <si>
    <t>янв.14</t>
  </si>
  <si>
    <t>фев.14</t>
  </si>
  <si>
    <t>5а/м</t>
  </si>
  <si>
    <t>приложение Договоры</t>
  </si>
  <si>
    <t>Приложение Договоры</t>
  </si>
  <si>
    <t>фев.15</t>
  </si>
  <si>
    <t>сент.15</t>
  </si>
  <si>
    <t>729000</t>
  </si>
  <si>
    <t>Итого по КБК 09604012330019242226</t>
  </si>
  <si>
    <t>Итого по КБК 09604012330019242225</t>
  </si>
  <si>
    <t>Итого по КБК 09604012330019242221</t>
  </si>
  <si>
    <t>Итого по КБК 09604012330019242300</t>
  </si>
  <si>
    <t>Итого по КБК 09604012330019244221</t>
  </si>
  <si>
    <t>Итого по КБК 09604012330019244223</t>
  </si>
  <si>
    <t>Итого по КБК 09604012330019244224</t>
  </si>
  <si>
    <t>Итого по КБК 09604012330019244225</t>
  </si>
  <si>
    <t>Итого по КБК 09604012330019244226</t>
  </si>
  <si>
    <t>Итого по КБК 09604012330019244310</t>
  </si>
  <si>
    <t>Итого по КБК 09604012330019244340</t>
  </si>
  <si>
    <t>пакет докум</t>
  </si>
  <si>
    <t>семинары для Роскомнадзора</t>
  </si>
  <si>
    <t>6</t>
  </si>
  <si>
    <t>февраля</t>
  </si>
  <si>
    <t xml:space="preserve">АИ-92 </t>
  </si>
  <si>
    <t xml:space="preserve">АИ-95 </t>
  </si>
  <si>
    <t>ГК</t>
  </si>
  <si>
    <t>47520/15840</t>
  </si>
  <si>
    <t>145200/66060</t>
  </si>
  <si>
    <t>36000/36000</t>
  </si>
  <si>
    <t>63000/21000</t>
  </si>
  <si>
    <t>61400/21000</t>
  </si>
  <si>
    <t>413040/200770</t>
  </si>
  <si>
    <t>63000/63000</t>
  </si>
  <si>
    <t>44800/44800</t>
  </si>
  <si>
    <t>3935530/1967770</t>
  </si>
  <si>
    <t>37500/37500</t>
  </si>
  <si>
    <t>45000/45000</t>
  </si>
  <si>
    <t>144/144</t>
  </si>
  <si>
    <t>31200/15600</t>
  </si>
  <si>
    <t>10030/10030</t>
  </si>
  <si>
    <t>27060/13540</t>
  </si>
  <si>
    <t>84040/84040</t>
  </si>
  <si>
    <t>25200/25200</t>
  </si>
  <si>
    <t>1200/600</t>
  </si>
  <si>
    <t>365/365</t>
  </si>
  <si>
    <t>229950/229950</t>
  </si>
  <si>
    <t>146550/90000</t>
  </si>
  <si>
    <t>4885/2100</t>
  </si>
  <si>
    <t>4500/2100</t>
  </si>
  <si>
    <t>148950/132160</t>
  </si>
  <si>
    <t>240/240</t>
  </si>
  <si>
    <t>31200/31040</t>
  </si>
  <si>
    <t>4860/4860</t>
  </si>
  <si>
    <t>3480/3480</t>
  </si>
  <si>
    <t>34320/34320</t>
  </si>
  <si>
    <t>9000/9000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</si>
</sst>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17"/>
  <sheetViews>
    <sheetView tabSelected="1" view="pageBreakPreview" topLeftCell="A105" zoomScaleNormal="100" zoomScaleSheetLayoutView="100" workbookViewId="0">
      <selection activeCell="AN111" sqref="AN111"/>
    </sheetView>
  </sheetViews>
  <sheetFormatPr defaultColWidth="0.85546875" defaultRowHeight="15"/>
  <cols>
    <col min="1" max="9" width="0.85546875" style="1"/>
    <col min="10" max="10" width="10.7109375" style="1" customWidth="1"/>
    <col min="11" max="16384" width="0.85546875" style="1"/>
  </cols>
  <sheetData>
    <row r="1" spans="1:167" s="2" customFormat="1" ht="11.25" customHeight="1">
      <c r="DF1" s="2" t="s">
        <v>0</v>
      </c>
    </row>
    <row r="2" spans="1:167" s="2" customFormat="1" ht="11.25" customHeight="1">
      <c r="DF2" s="2" t="s">
        <v>2</v>
      </c>
    </row>
    <row r="3" spans="1:167" s="2" customFormat="1" ht="11.25" customHeight="1">
      <c r="DF3" s="2" t="s">
        <v>3</v>
      </c>
    </row>
    <row r="4" spans="1:167" s="2" customFormat="1" ht="11.25" customHeight="1">
      <c r="DF4" s="2" t="s">
        <v>4</v>
      </c>
    </row>
    <row r="5" spans="1:167" s="2" customFormat="1" ht="11.25" customHeight="1">
      <c r="DF5" s="2" t="s">
        <v>5</v>
      </c>
    </row>
    <row r="6" spans="1:167" s="2" customFormat="1" ht="11.25" customHeight="1">
      <c r="DF6" s="2" t="s">
        <v>6</v>
      </c>
    </row>
    <row r="7" spans="1:167" s="2" customFormat="1" ht="11.25" customHeight="1">
      <c r="DF7" s="2" t="s">
        <v>7</v>
      </c>
    </row>
    <row r="8" spans="1:167" s="2" customFormat="1" ht="11.25" customHeight="1">
      <c r="DF8" s="2" t="s">
        <v>1</v>
      </c>
    </row>
    <row r="10" spans="1:167" ht="15" customHeight="1">
      <c r="A10" s="53" t="s">
        <v>28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ht="15" customHeight="1">
      <c r="A11" s="53" t="s">
        <v>29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ht="15" customHeight="1">
      <c r="A12" s="53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167" s="6" customFormat="1" ht="15" customHeight="1">
      <c r="BZ13" s="7" t="s">
        <v>31</v>
      </c>
      <c r="CB13" s="54" t="s">
        <v>42</v>
      </c>
      <c r="CC13" s="54"/>
      <c r="CD13" s="54"/>
      <c r="CE13" s="54"/>
      <c r="CF13" s="54"/>
      <c r="CG13" s="54"/>
      <c r="CH13" s="54"/>
      <c r="CI13" s="54"/>
      <c r="CJ13" s="54"/>
      <c r="CK13" s="54"/>
      <c r="CM13" s="6" t="s">
        <v>32</v>
      </c>
    </row>
    <row r="14" spans="1:167" ht="18" customHeight="1"/>
    <row r="15" spans="1:167" ht="13.5" customHeight="1">
      <c r="A15" s="4"/>
      <c r="B15" s="57" t="s">
        <v>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5" t="s">
        <v>134</v>
      </c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</row>
    <row r="16" spans="1:167" ht="29.25" customHeight="1">
      <c r="A16" s="4"/>
      <c r="B16" s="57" t="s">
        <v>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8"/>
      <c r="AV16" s="56" t="s">
        <v>135</v>
      </c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</row>
    <row r="17" spans="1:167" ht="13.5" customHeight="1">
      <c r="A17" s="4"/>
      <c r="B17" s="57" t="s">
        <v>10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/>
      <c r="AV17" s="56" t="s">
        <v>136</v>
      </c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</row>
    <row r="18" spans="1:167" ht="13.5" customHeight="1">
      <c r="A18" s="4"/>
      <c r="B18" s="57" t="s">
        <v>11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/>
      <c r="AV18" s="56" t="s">
        <v>137</v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</row>
    <row r="19" spans="1:167" ht="13.5" customHeight="1">
      <c r="A19" s="4"/>
      <c r="B19" s="57" t="s">
        <v>139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6" t="s">
        <v>138</v>
      </c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</row>
    <row r="20" spans="1:167" ht="13.5" customHeight="1"/>
    <row r="21" spans="1:167" s="5" customFormat="1" ht="12">
      <c r="A21" s="52" t="s">
        <v>13</v>
      </c>
      <c r="B21" s="52"/>
      <c r="C21" s="52"/>
      <c r="D21" s="52"/>
      <c r="E21" s="52"/>
      <c r="F21" s="52"/>
      <c r="G21" s="52"/>
      <c r="H21" s="52"/>
      <c r="I21" s="52"/>
      <c r="J21" s="52"/>
      <c r="K21" s="52" t="s">
        <v>14</v>
      </c>
      <c r="L21" s="52"/>
      <c r="M21" s="52"/>
      <c r="N21" s="52"/>
      <c r="O21" s="52"/>
      <c r="P21" s="52"/>
      <c r="Q21" s="52"/>
      <c r="R21" s="52"/>
      <c r="S21" s="52"/>
      <c r="T21" s="52"/>
      <c r="U21" s="52" t="s">
        <v>15</v>
      </c>
      <c r="V21" s="52"/>
      <c r="W21" s="52"/>
      <c r="X21" s="52"/>
      <c r="Y21" s="52"/>
      <c r="Z21" s="52"/>
      <c r="AA21" s="52"/>
      <c r="AB21" s="52"/>
      <c r="AC21" s="52"/>
      <c r="AD21" s="52"/>
      <c r="AE21" s="49" t="s">
        <v>12</v>
      </c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1"/>
      <c r="EN21" s="40" t="s">
        <v>26</v>
      </c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2"/>
      <c r="EZ21" s="40" t="s">
        <v>27</v>
      </c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5" customFormat="1" ht="26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0" t="s">
        <v>16</v>
      </c>
      <c r="AF22" s="41"/>
      <c r="AG22" s="41"/>
      <c r="AH22" s="41"/>
      <c r="AI22" s="41"/>
      <c r="AJ22" s="41"/>
      <c r="AK22" s="42"/>
      <c r="AL22" s="40" t="s">
        <v>17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2"/>
      <c r="AY22" s="40" t="s">
        <v>18</v>
      </c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2"/>
      <c r="BN22" s="40" t="s">
        <v>19</v>
      </c>
      <c r="BO22" s="41"/>
      <c r="BP22" s="41"/>
      <c r="BQ22" s="41"/>
      <c r="BR22" s="41"/>
      <c r="BS22" s="41"/>
      <c r="BT22" s="41"/>
      <c r="BU22" s="41"/>
      <c r="BV22" s="41"/>
      <c r="BW22" s="41"/>
      <c r="BX22" s="42"/>
      <c r="BY22" s="40" t="s">
        <v>20</v>
      </c>
      <c r="BZ22" s="41"/>
      <c r="CA22" s="41"/>
      <c r="CB22" s="41"/>
      <c r="CC22" s="41"/>
      <c r="CD22" s="41"/>
      <c r="CE22" s="41"/>
      <c r="CF22" s="41"/>
      <c r="CG22" s="41"/>
      <c r="CH22" s="41"/>
      <c r="CI22" s="42"/>
      <c r="CJ22" s="40" t="s">
        <v>21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2"/>
      <c r="CZ22" s="40" t="s">
        <v>22</v>
      </c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2"/>
      <c r="DP22" s="49" t="s">
        <v>23</v>
      </c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1"/>
      <c r="EN22" s="43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5"/>
      <c r="EZ22" s="43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5"/>
    </row>
    <row r="23" spans="1:167" s="5" customFormat="1" ht="60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6"/>
      <c r="AF23" s="47"/>
      <c r="AG23" s="47"/>
      <c r="AH23" s="47"/>
      <c r="AI23" s="47"/>
      <c r="AJ23" s="47"/>
      <c r="AK23" s="48"/>
      <c r="AL23" s="46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/>
      <c r="AY23" s="46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8"/>
      <c r="BN23" s="46"/>
      <c r="BO23" s="47"/>
      <c r="BP23" s="47"/>
      <c r="BQ23" s="47"/>
      <c r="BR23" s="47"/>
      <c r="BS23" s="47"/>
      <c r="BT23" s="47"/>
      <c r="BU23" s="47"/>
      <c r="BV23" s="47"/>
      <c r="BW23" s="47"/>
      <c r="BX23" s="48"/>
      <c r="BY23" s="46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6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8"/>
      <c r="CZ23" s="46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8"/>
      <c r="DP23" s="52" t="s">
        <v>24</v>
      </c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 t="s">
        <v>25</v>
      </c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46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8"/>
      <c r="EZ23" s="46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3" customFormat="1" ht="12">
      <c r="A24" s="31">
        <v>1</v>
      </c>
      <c r="B24" s="31"/>
      <c r="C24" s="31"/>
      <c r="D24" s="31"/>
      <c r="E24" s="31"/>
      <c r="F24" s="31"/>
      <c r="G24" s="31"/>
      <c r="H24" s="31"/>
      <c r="I24" s="31"/>
      <c r="J24" s="31"/>
      <c r="K24" s="31">
        <v>2</v>
      </c>
      <c r="L24" s="31"/>
      <c r="M24" s="31"/>
      <c r="N24" s="31"/>
      <c r="O24" s="31"/>
      <c r="P24" s="31"/>
      <c r="Q24" s="31"/>
      <c r="R24" s="31"/>
      <c r="S24" s="31"/>
      <c r="T24" s="31"/>
      <c r="U24" s="31">
        <v>3</v>
      </c>
      <c r="V24" s="31"/>
      <c r="W24" s="31"/>
      <c r="X24" s="31"/>
      <c r="Y24" s="31"/>
      <c r="Z24" s="31"/>
      <c r="AA24" s="31"/>
      <c r="AB24" s="31"/>
      <c r="AC24" s="31"/>
      <c r="AD24" s="31"/>
      <c r="AE24" s="31">
        <v>4</v>
      </c>
      <c r="AF24" s="31"/>
      <c r="AG24" s="31"/>
      <c r="AH24" s="31"/>
      <c r="AI24" s="31"/>
      <c r="AJ24" s="31"/>
      <c r="AK24" s="31"/>
      <c r="AL24" s="31">
        <v>5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>
        <v>6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>
        <v>7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>
        <v>8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>
        <v>9</v>
      </c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>
        <v>10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>
        <v>11</v>
      </c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>
        <v>12</v>
      </c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>
        <v>13</v>
      </c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>
        <v>14</v>
      </c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s="3" customFormat="1" ht="48.75" customHeight="1">
      <c r="A25" s="14" t="s">
        <v>146</v>
      </c>
      <c r="B25" s="14"/>
      <c r="C25" s="14"/>
      <c r="D25" s="14"/>
      <c r="E25" s="14"/>
      <c r="F25" s="14"/>
      <c r="G25" s="14"/>
      <c r="H25" s="14"/>
      <c r="I25" s="14"/>
      <c r="J25" s="14"/>
      <c r="K25" s="14" t="s">
        <v>141</v>
      </c>
      <c r="L25" s="14"/>
      <c r="M25" s="14"/>
      <c r="N25" s="14"/>
      <c r="O25" s="14"/>
      <c r="P25" s="14"/>
      <c r="Q25" s="14"/>
      <c r="R25" s="14"/>
      <c r="S25" s="14"/>
      <c r="T25" s="14"/>
      <c r="U25" s="14" t="s">
        <v>219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21" t="s">
        <v>44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3"/>
      <c r="AY25" s="21" t="s">
        <v>45</v>
      </c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3"/>
      <c r="BN25" s="15" t="s">
        <v>46</v>
      </c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>
        <v>93600</v>
      </c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4" t="s">
        <v>250</v>
      </c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 t="s">
        <v>57</v>
      </c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6" t="s">
        <v>144</v>
      </c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</row>
    <row r="26" spans="1:167" s="3" customFormat="1" ht="45.75" customHeight="1">
      <c r="A26" s="14" t="s">
        <v>146</v>
      </c>
      <c r="B26" s="14"/>
      <c r="C26" s="14"/>
      <c r="D26" s="14"/>
      <c r="E26" s="14"/>
      <c r="F26" s="14"/>
      <c r="G26" s="14"/>
      <c r="H26" s="14"/>
      <c r="I26" s="14"/>
      <c r="J26" s="14"/>
      <c r="K26" s="14" t="s">
        <v>141</v>
      </c>
      <c r="L26" s="14"/>
      <c r="M26" s="14"/>
      <c r="N26" s="14"/>
      <c r="O26" s="14"/>
      <c r="P26" s="14"/>
      <c r="Q26" s="14"/>
      <c r="R26" s="14"/>
      <c r="S26" s="14"/>
      <c r="T26" s="14"/>
      <c r="U26" s="14" t="s">
        <v>219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1" t="s">
        <v>50</v>
      </c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1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3"/>
      <c r="BN26" s="15" t="s">
        <v>46</v>
      </c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>
        <v>1320</v>
      </c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4" t="s">
        <v>250</v>
      </c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 t="s">
        <v>57</v>
      </c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6" t="s">
        <v>144</v>
      </c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</row>
    <row r="27" spans="1:167" s="3" customFormat="1" ht="28.5" customHeight="1">
      <c r="A27" s="14" t="s">
        <v>146</v>
      </c>
      <c r="B27" s="14"/>
      <c r="C27" s="14"/>
      <c r="D27" s="14"/>
      <c r="E27" s="14"/>
      <c r="F27" s="14"/>
      <c r="G27" s="14"/>
      <c r="H27" s="14"/>
      <c r="I27" s="14"/>
      <c r="J27" s="14"/>
      <c r="K27" s="14" t="s">
        <v>141</v>
      </c>
      <c r="L27" s="14"/>
      <c r="M27" s="14"/>
      <c r="N27" s="14"/>
      <c r="O27" s="14"/>
      <c r="P27" s="14"/>
      <c r="Q27" s="14"/>
      <c r="R27" s="14"/>
      <c r="S27" s="14"/>
      <c r="T27" s="14"/>
      <c r="U27" s="14" t="s">
        <v>220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21" t="s">
        <v>51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1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3"/>
      <c r="BN27" s="15" t="s">
        <v>46</v>
      </c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>
        <v>32400</v>
      </c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4" t="s">
        <v>250</v>
      </c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 t="s">
        <v>57</v>
      </c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6" t="s">
        <v>144</v>
      </c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</row>
    <row r="28" spans="1:167" s="3" customFormat="1" ht="26.25" customHeight="1">
      <c r="A28" s="14" t="s">
        <v>146</v>
      </c>
      <c r="B28" s="14"/>
      <c r="C28" s="14"/>
      <c r="D28" s="14"/>
      <c r="E28" s="14"/>
      <c r="F28" s="14"/>
      <c r="G28" s="14"/>
      <c r="H28" s="14"/>
      <c r="I28" s="14"/>
      <c r="J28" s="14"/>
      <c r="K28" s="14" t="s">
        <v>141</v>
      </c>
      <c r="L28" s="14"/>
      <c r="M28" s="14"/>
      <c r="N28" s="14"/>
      <c r="O28" s="14"/>
      <c r="P28" s="14"/>
      <c r="Q28" s="14"/>
      <c r="R28" s="14"/>
      <c r="S28" s="14"/>
      <c r="T28" s="14"/>
      <c r="U28" s="14" t="s">
        <v>221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21" t="s">
        <v>52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3"/>
      <c r="AY28" s="21" t="s">
        <v>145</v>
      </c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3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>
        <v>1</v>
      </c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>
        <v>7800</v>
      </c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4" t="s">
        <v>252</v>
      </c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 t="s">
        <v>57</v>
      </c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6" t="s">
        <v>144</v>
      </c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</row>
    <row r="29" spans="1:167" s="12" customFormat="1" ht="26.25" customHeight="1">
      <c r="A29" s="14" t="s">
        <v>146</v>
      </c>
      <c r="B29" s="14"/>
      <c r="C29" s="14"/>
      <c r="D29" s="14"/>
      <c r="E29" s="14"/>
      <c r="F29" s="14"/>
      <c r="G29" s="14"/>
      <c r="H29" s="14"/>
      <c r="I29" s="14"/>
      <c r="J29" s="14"/>
      <c r="K29" s="14" t="s">
        <v>141</v>
      </c>
      <c r="L29" s="14"/>
      <c r="M29" s="14"/>
      <c r="N29" s="14"/>
      <c r="O29" s="14"/>
      <c r="P29" s="14"/>
      <c r="Q29" s="14"/>
      <c r="R29" s="14"/>
      <c r="S29" s="14"/>
      <c r="T29" s="14"/>
      <c r="U29" s="14" t="s">
        <v>221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21" t="s">
        <v>52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3"/>
      <c r="AY29" s="21" t="s">
        <v>53</v>
      </c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3"/>
      <c r="BN29" s="15" t="s">
        <v>54</v>
      </c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>
        <v>4</v>
      </c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8" t="s">
        <v>278</v>
      </c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20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4" t="s">
        <v>47</v>
      </c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 t="s">
        <v>63</v>
      </c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7" t="s">
        <v>49</v>
      </c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</row>
    <row r="30" spans="1:167" s="12" customFormat="1" ht="25.5" customHeight="1">
      <c r="A30" s="14" t="s">
        <v>146</v>
      </c>
      <c r="B30" s="14"/>
      <c r="C30" s="14"/>
      <c r="D30" s="14"/>
      <c r="E30" s="14"/>
      <c r="F30" s="14"/>
      <c r="G30" s="14"/>
      <c r="H30" s="14"/>
      <c r="I30" s="14"/>
      <c r="J30" s="14"/>
      <c r="K30" s="14" t="s">
        <v>141</v>
      </c>
      <c r="L30" s="14"/>
      <c r="M30" s="14"/>
      <c r="N30" s="14"/>
      <c r="O30" s="14"/>
      <c r="P30" s="14"/>
      <c r="Q30" s="14"/>
      <c r="R30" s="14"/>
      <c r="S30" s="14"/>
      <c r="T30" s="14"/>
      <c r="U30" s="14" t="s">
        <v>222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21" t="s">
        <v>43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/>
      <c r="AY30" s="21" t="s">
        <v>55</v>
      </c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3"/>
      <c r="BN30" s="15" t="s">
        <v>62</v>
      </c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>
        <v>12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8" t="s">
        <v>279</v>
      </c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20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4" t="s">
        <v>72</v>
      </c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 t="s">
        <v>63</v>
      </c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6" t="s">
        <v>49</v>
      </c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</row>
    <row r="31" spans="1:167" s="3" customFormat="1" ht="34.5" customHeight="1">
      <c r="A31" s="14" t="s">
        <v>146</v>
      </c>
      <c r="B31" s="14"/>
      <c r="C31" s="14"/>
      <c r="D31" s="14"/>
      <c r="E31" s="14"/>
      <c r="F31" s="14"/>
      <c r="G31" s="14"/>
      <c r="H31" s="14"/>
      <c r="I31" s="14"/>
      <c r="J31" s="14"/>
      <c r="K31" s="14" t="s">
        <v>141</v>
      </c>
      <c r="L31" s="14"/>
      <c r="M31" s="14"/>
      <c r="N31" s="14"/>
      <c r="O31" s="14"/>
      <c r="P31" s="14"/>
      <c r="Q31" s="14"/>
      <c r="R31" s="14"/>
      <c r="S31" s="14"/>
      <c r="T31" s="14"/>
      <c r="U31" s="14" t="s">
        <v>223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21" t="s">
        <v>58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3"/>
      <c r="AY31" s="21" t="s">
        <v>59</v>
      </c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3"/>
      <c r="BN31" s="15" t="s">
        <v>62</v>
      </c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12</v>
      </c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>
        <v>4600</v>
      </c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4" t="s">
        <v>250</v>
      </c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 t="s">
        <v>57</v>
      </c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6" t="s">
        <v>144</v>
      </c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</row>
    <row r="32" spans="1:167" s="12" customFormat="1" ht="34.5" customHeight="1">
      <c r="A32" s="14" t="s">
        <v>146</v>
      </c>
      <c r="B32" s="14"/>
      <c r="C32" s="14"/>
      <c r="D32" s="14"/>
      <c r="E32" s="14"/>
      <c r="F32" s="14"/>
      <c r="G32" s="14"/>
      <c r="H32" s="14"/>
      <c r="I32" s="14"/>
      <c r="J32" s="14"/>
      <c r="K32" s="14" t="s">
        <v>141</v>
      </c>
      <c r="L32" s="14"/>
      <c r="M32" s="14"/>
      <c r="N32" s="14"/>
      <c r="O32" s="14"/>
      <c r="P32" s="14"/>
      <c r="Q32" s="14"/>
      <c r="R32" s="14"/>
      <c r="S32" s="14"/>
      <c r="T32" s="14"/>
      <c r="U32" s="14" t="s">
        <v>222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21" t="s">
        <v>60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3"/>
      <c r="AY32" s="21" t="s">
        <v>131</v>
      </c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3"/>
      <c r="BN32" s="15" t="s">
        <v>62</v>
      </c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>
        <v>12</v>
      </c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8" t="s">
        <v>280</v>
      </c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20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4" t="s">
        <v>72</v>
      </c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 t="s">
        <v>48</v>
      </c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6" t="s">
        <v>49</v>
      </c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</row>
    <row r="33" spans="1:167" s="12" customFormat="1" ht="16.5" customHeight="1">
      <c r="A33" s="59" t="s">
        <v>262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1"/>
      <c r="CJ33" s="29">
        <f>CJ31+CJ28+CJ27+CJ26+CJ25+15840+66060+36000</f>
        <v>257620</v>
      </c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</row>
    <row r="34" spans="1:167" s="3" customFormat="1" ht="34.5" customHeight="1">
      <c r="A34" s="14" t="s">
        <v>147</v>
      </c>
      <c r="B34" s="14"/>
      <c r="C34" s="14"/>
      <c r="D34" s="14"/>
      <c r="E34" s="14"/>
      <c r="F34" s="14"/>
      <c r="G34" s="14"/>
      <c r="H34" s="14"/>
      <c r="I34" s="14"/>
      <c r="J34" s="14"/>
      <c r="K34" s="14" t="s">
        <v>141</v>
      </c>
      <c r="L34" s="14"/>
      <c r="M34" s="14"/>
      <c r="N34" s="14"/>
      <c r="O34" s="14"/>
      <c r="P34" s="14"/>
      <c r="Q34" s="14"/>
      <c r="R34" s="14"/>
      <c r="S34" s="14"/>
      <c r="T34" s="14"/>
      <c r="U34" s="14" t="s">
        <v>224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3" t="s">
        <v>148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 t="s">
        <v>149</v>
      </c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>
        <v>1</v>
      </c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>
        <v>4000</v>
      </c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 t="s">
        <v>57</v>
      </c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6" t="s">
        <v>144</v>
      </c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</row>
    <row r="35" spans="1:167" s="3" customFormat="1" ht="34.5" customHeight="1">
      <c r="A35" s="14" t="s">
        <v>147</v>
      </c>
      <c r="B35" s="14"/>
      <c r="C35" s="14"/>
      <c r="D35" s="14"/>
      <c r="E35" s="14"/>
      <c r="F35" s="14"/>
      <c r="G35" s="14"/>
      <c r="H35" s="14"/>
      <c r="I35" s="14"/>
      <c r="J35" s="14"/>
      <c r="K35" s="14" t="s">
        <v>141</v>
      </c>
      <c r="L35" s="14"/>
      <c r="M35" s="14"/>
      <c r="N35" s="14"/>
      <c r="O35" s="14"/>
      <c r="P35" s="14"/>
      <c r="Q35" s="14"/>
      <c r="R35" s="14"/>
      <c r="S35" s="14"/>
      <c r="T35" s="14"/>
      <c r="U35" s="14" t="s">
        <v>259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3" t="s">
        <v>61</v>
      </c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5" t="s">
        <v>62</v>
      </c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>
        <v>12</v>
      </c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>
        <v>1137600</v>
      </c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4" t="s">
        <v>47</v>
      </c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 t="s">
        <v>63</v>
      </c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6" t="s">
        <v>78</v>
      </c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</row>
    <row r="36" spans="1:167" s="3" customFormat="1" ht="47.25" customHeight="1">
      <c r="A36" s="14" t="s">
        <v>147</v>
      </c>
      <c r="B36" s="14"/>
      <c r="C36" s="14"/>
      <c r="D36" s="14"/>
      <c r="E36" s="14"/>
      <c r="F36" s="14"/>
      <c r="G36" s="14"/>
      <c r="H36" s="14"/>
      <c r="I36" s="14"/>
      <c r="J36" s="14"/>
      <c r="K36" s="14" t="s">
        <v>141</v>
      </c>
      <c r="L36" s="14"/>
      <c r="M36" s="14"/>
      <c r="N36" s="14"/>
      <c r="O36" s="14"/>
      <c r="P36" s="14"/>
      <c r="Q36" s="14"/>
      <c r="R36" s="14"/>
      <c r="S36" s="14"/>
      <c r="T36" s="14"/>
      <c r="U36" s="14" t="s">
        <v>259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3" t="s">
        <v>64</v>
      </c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5" t="s">
        <v>62</v>
      </c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>
        <v>12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>
        <v>96500</v>
      </c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4" t="s">
        <v>47</v>
      </c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 t="s">
        <v>63</v>
      </c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6" t="s">
        <v>78</v>
      </c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</row>
    <row r="37" spans="1:167" s="12" customFormat="1" ht="16.5" customHeight="1">
      <c r="A37" s="59" t="s">
        <v>261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1"/>
      <c r="CJ37" s="29">
        <f>CJ36+CJ35+CJ34</f>
        <v>1238100</v>
      </c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</row>
    <row r="38" spans="1:167" s="3" customFormat="1" ht="34.5" customHeight="1">
      <c r="A38" s="14" t="s">
        <v>150</v>
      </c>
      <c r="B38" s="14"/>
      <c r="C38" s="14"/>
      <c r="D38" s="14"/>
      <c r="E38" s="14"/>
      <c r="F38" s="14"/>
      <c r="G38" s="14"/>
      <c r="H38" s="14"/>
      <c r="I38" s="14"/>
      <c r="J38" s="14"/>
      <c r="K38" s="14" t="s">
        <v>141</v>
      </c>
      <c r="L38" s="14"/>
      <c r="M38" s="14"/>
      <c r="N38" s="14"/>
      <c r="O38" s="14"/>
      <c r="P38" s="14"/>
      <c r="Q38" s="14"/>
      <c r="R38" s="14"/>
      <c r="S38" s="14"/>
      <c r="T38" s="14"/>
      <c r="U38" s="14" t="s">
        <v>225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3" t="s">
        <v>132</v>
      </c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 t="s">
        <v>65</v>
      </c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5" t="s">
        <v>66</v>
      </c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>
        <v>1</v>
      </c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>
        <v>14700</v>
      </c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4" t="s">
        <v>90</v>
      </c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 t="s">
        <v>67</v>
      </c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6" t="s">
        <v>71</v>
      </c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</row>
    <row r="39" spans="1:167" s="3" customFormat="1" ht="29.25" customHeight="1">
      <c r="A39" s="14" t="s">
        <v>150</v>
      </c>
      <c r="B39" s="14"/>
      <c r="C39" s="14"/>
      <c r="D39" s="14"/>
      <c r="E39" s="14"/>
      <c r="F39" s="14"/>
      <c r="G39" s="14"/>
      <c r="H39" s="14"/>
      <c r="I39" s="14"/>
      <c r="J39" s="14"/>
      <c r="K39" s="14" t="s">
        <v>141</v>
      </c>
      <c r="L39" s="14"/>
      <c r="M39" s="14"/>
      <c r="N39" s="14"/>
      <c r="O39" s="14"/>
      <c r="P39" s="14"/>
      <c r="Q39" s="14"/>
      <c r="R39" s="14"/>
      <c r="S39" s="14"/>
      <c r="T39" s="14"/>
      <c r="U39" s="14" t="s">
        <v>225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 t="s">
        <v>68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 t="s">
        <v>69</v>
      </c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8" t="s">
        <v>281</v>
      </c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20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4" t="s">
        <v>56</v>
      </c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 t="s">
        <v>63</v>
      </c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6" t="s">
        <v>71</v>
      </c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</row>
    <row r="40" spans="1:167" s="3" customFormat="1" ht="26.25" customHeight="1">
      <c r="A40" s="14" t="s">
        <v>150</v>
      </c>
      <c r="B40" s="14"/>
      <c r="C40" s="14"/>
      <c r="D40" s="14"/>
      <c r="E40" s="14"/>
      <c r="F40" s="14"/>
      <c r="G40" s="14"/>
      <c r="H40" s="14"/>
      <c r="I40" s="14"/>
      <c r="J40" s="14"/>
      <c r="K40" s="14" t="s">
        <v>141</v>
      </c>
      <c r="L40" s="14"/>
      <c r="M40" s="14"/>
      <c r="N40" s="14"/>
      <c r="O40" s="14"/>
      <c r="P40" s="14"/>
      <c r="Q40" s="14"/>
      <c r="R40" s="14"/>
      <c r="S40" s="14"/>
      <c r="T40" s="14"/>
      <c r="U40" s="14" t="s">
        <v>225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3" t="s">
        <v>74</v>
      </c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 t="s">
        <v>75</v>
      </c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>
        <v>2000</v>
      </c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4" t="s">
        <v>56</v>
      </c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 t="s">
        <v>57</v>
      </c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6" t="s">
        <v>71</v>
      </c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</row>
    <row r="41" spans="1:167" s="3" customFormat="1" ht="26.25" customHeight="1">
      <c r="A41" s="14" t="s">
        <v>150</v>
      </c>
      <c r="B41" s="14"/>
      <c r="C41" s="14"/>
      <c r="D41" s="14"/>
      <c r="E41" s="14"/>
      <c r="F41" s="14"/>
      <c r="G41" s="14"/>
      <c r="H41" s="14"/>
      <c r="I41" s="14"/>
      <c r="J41" s="14"/>
      <c r="K41" s="14" t="s">
        <v>141</v>
      </c>
      <c r="L41" s="14"/>
      <c r="M41" s="14"/>
      <c r="N41" s="14"/>
      <c r="O41" s="14"/>
      <c r="P41" s="14"/>
      <c r="Q41" s="14"/>
      <c r="R41" s="14"/>
      <c r="S41" s="14"/>
      <c r="T41" s="14"/>
      <c r="U41" s="14" t="s">
        <v>225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3" t="s">
        <v>151</v>
      </c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 t="s">
        <v>152</v>
      </c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>
        <v>1</v>
      </c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>
        <v>2000</v>
      </c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 t="s">
        <v>57</v>
      </c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6" t="s">
        <v>144</v>
      </c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</row>
    <row r="42" spans="1:167" s="3" customFormat="1" ht="26.25" customHeight="1">
      <c r="A42" s="14" t="s">
        <v>150</v>
      </c>
      <c r="B42" s="14"/>
      <c r="C42" s="14"/>
      <c r="D42" s="14"/>
      <c r="E42" s="14"/>
      <c r="F42" s="14"/>
      <c r="G42" s="14"/>
      <c r="H42" s="14"/>
      <c r="I42" s="14"/>
      <c r="J42" s="14"/>
      <c r="K42" s="14" t="s">
        <v>141</v>
      </c>
      <c r="L42" s="14"/>
      <c r="M42" s="14"/>
      <c r="N42" s="14"/>
      <c r="O42" s="14"/>
      <c r="P42" s="14"/>
      <c r="Q42" s="14"/>
      <c r="R42" s="14"/>
      <c r="S42" s="14"/>
      <c r="T42" s="14"/>
      <c r="U42" s="14" t="s">
        <v>225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3" t="s">
        <v>255</v>
      </c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 t="s">
        <v>256</v>
      </c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5" t="s">
        <v>80</v>
      </c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>
        <v>1</v>
      </c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>
        <v>20350</v>
      </c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4" t="s">
        <v>90</v>
      </c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 t="s">
        <v>67</v>
      </c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7" t="s">
        <v>49</v>
      </c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</row>
    <row r="43" spans="1:167" s="12" customFormat="1" ht="26.25" customHeight="1">
      <c r="A43" s="14" t="s">
        <v>150</v>
      </c>
      <c r="B43" s="14"/>
      <c r="C43" s="14"/>
      <c r="D43" s="14"/>
      <c r="E43" s="14"/>
      <c r="F43" s="14"/>
      <c r="G43" s="14"/>
      <c r="H43" s="14"/>
      <c r="I43" s="14"/>
      <c r="J43" s="14"/>
      <c r="K43" s="14" t="s">
        <v>141</v>
      </c>
      <c r="L43" s="14"/>
      <c r="M43" s="14"/>
      <c r="N43" s="14"/>
      <c r="O43" s="14"/>
      <c r="P43" s="14"/>
      <c r="Q43" s="14"/>
      <c r="R43" s="14"/>
      <c r="S43" s="14"/>
      <c r="T43" s="14"/>
      <c r="U43" s="14" t="s">
        <v>251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3" t="s">
        <v>76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5" t="s">
        <v>62</v>
      </c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>
        <v>24</v>
      </c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8" t="s">
        <v>282</v>
      </c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20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4" t="s">
        <v>72</v>
      </c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 t="s">
        <v>63</v>
      </c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6" t="s">
        <v>71</v>
      </c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</row>
    <row r="44" spans="1:167" s="12" customFormat="1" ht="44.25" customHeight="1">
      <c r="A44" s="14" t="s">
        <v>150</v>
      </c>
      <c r="B44" s="14"/>
      <c r="C44" s="14"/>
      <c r="D44" s="14"/>
      <c r="E44" s="14"/>
      <c r="F44" s="14"/>
      <c r="G44" s="14"/>
      <c r="H44" s="14"/>
      <c r="I44" s="14"/>
      <c r="J44" s="14"/>
      <c r="K44" s="14" t="s">
        <v>141</v>
      </c>
      <c r="L44" s="14"/>
      <c r="M44" s="14"/>
      <c r="N44" s="14"/>
      <c r="O44" s="14"/>
      <c r="P44" s="14"/>
      <c r="Q44" s="14"/>
      <c r="R44" s="14"/>
      <c r="S44" s="14"/>
      <c r="T44" s="14"/>
      <c r="U44" s="14" t="s">
        <v>225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3" t="s">
        <v>77</v>
      </c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5" t="s">
        <v>62</v>
      </c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>
        <v>24</v>
      </c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8" t="s">
        <v>283</v>
      </c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20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4" t="s">
        <v>82</v>
      </c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 t="s">
        <v>63</v>
      </c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6" t="s">
        <v>49</v>
      </c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</row>
    <row r="45" spans="1:167" s="3" customFormat="1" ht="34.5" customHeight="1">
      <c r="A45" s="14" t="s">
        <v>150</v>
      </c>
      <c r="B45" s="14"/>
      <c r="C45" s="14"/>
      <c r="D45" s="14"/>
      <c r="E45" s="14"/>
      <c r="F45" s="14"/>
      <c r="G45" s="14"/>
      <c r="H45" s="14"/>
      <c r="I45" s="14"/>
      <c r="J45" s="14"/>
      <c r="K45" s="14" t="s">
        <v>141</v>
      </c>
      <c r="L45" s="14"/>
      <c r="M45" s="14"/>
      <c r="N45" s="14"/>
      <c r="O45" s="14"/>
      <c r="P45" s="14"/>
      <c r="Q45" s="14"/>
      <c r="R45" s="14"/>
      <c r="S45" s="14"/>
      <c r="T45" s="14"/>
      <c r="U45" s="14" t="s">
        <v>226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3" t="s">
        <v>79</v>
      </c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 t="s">
        <v>81</v>
      </c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5" t="s">
        <v>80</v>
      </c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>
        <v>2</v>
      </c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>
        <v>42400</v>
      </c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4" t="s">
        <v>67</v>
      </c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 t="s">
        <v>94</v>
      </c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6" t="s">
        <v>78</v>
      </c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</row>
    <row r="46" spans="1:167" s="12" customFormat="1" ht="16.5" customHeight="1">
      <c r="A46" s="59" t="s">
        <v>260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1"/>
      <c r="CJ46" s="29">
        <f>CJ38+CJ40+CJ41+CJ42+CJ45+24720+200770</f>
        <v>306940</v>
      </c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</row>
    <row r="47" spans="1:167" s="3" customFormat="1" ht="34.5" customHeight="1">
      <c r="A47" s="14" t="s">
        <v>153</v>
      </c>
      <c r="B47" s="14"/>
      <c r="C47" s="14"/>
      <c r="D47" s="14"/>
      <c r="E47" s="14"/>
      <c r="F47" s="14"/>
      <c r="G47" s="14"/>
      <c r="H47" s="14"/>
      <c r="I47" s="14"/>
      <c r="J47" s="14"/>
      <c r="K47" s="14" t="s">
        <v>141</v>
      </c>
      <c r="L47" s="14"/>
      <c r="M47" s="14"/>
      <c r="N47" s="14"/>
      <c r="O47" s="14"/>
      <c r="P47" s="14"/>
      <c r="Q47" s="14"/>
      <c r="R47" s="14"/>
      <c r="S47" s="14"/>
      <c r="T47" s="14"/>
      <c r="U47" s="14" t="s">
        <v>211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3" t="s">
        <v>83</v>
      </c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 t="s">
        <v>84</v>
      </c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5" t="s">
        <v>80</v>
      </c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>
        <v>199500</v>
      </c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4" t="s">
        <v>253</v>
      </c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 t="s">
        <v>90</v>
      </c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6" t="s">
        <v>49</v>
      </c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</row>
    <row r="48" spans="1:167" s="12" customFormat="1" ht="34.5" customHeight="1">
      <c r="A48" s="14" t="s">
        <v>154</v>
      </c>
      <c r="B48" s="14"/>
      <c r="C48" s="14"/>
      <c r="D48" s="14"/>
      <c r="E48" s="14"/>
      <c r="F48" s="14"/>
      <c r="G48" s="14"/>
      <c r="H48" s="14"/>
      <c r="I48" s="14"/>
      <c r="J48" s="14"/>
      <c r="K48" s="14" t="s">
        <v>141</v>
      </c>
      <c r="L48" s="14"/>
      <c r="M48" s="14"/>
      <c r="N48" s="14"/>
      <c r="O48" s="14"/>
      <c r="P48" s="14"/>
      <c r="Q48" s="14"/>
      <c r="R48" s="14"/>
      <c r="S48" s="14"/>
      <c r="T48" s="14"/>
      <c r="U48" s="14" t="s">
        <v>211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3" t="s">
        <v>86</v>
      </c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 t="s">
        <v>85</v>
      </c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5" t="s">
        <v>80</v>
      </c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>
        <v>63</v>
      </c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8" t="s">
        <v>284</v>
      </c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20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4" t="s">
        <v>47</v>
      </c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 t="s">
        <v>257</v>
      </c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6" t="s">
        <v>49</v>
      </c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</row>
    <row r="49" spans="1:167" s="12" customFormat="1" ht="16.5" customHeight="1">
      <c r="A49" s="59" t="s">
        <v>263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1"/>
      <c r="CJ49" s="29">
        <f>CJ47+63</f>
        <v>199563</v>
      </c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</row>
    <row r="50" spans="1:167" s="3" customFormat="1" ht="47.25" customHeight="1">
      <c r="A50" s="14" t="s">
        <v>155</v>
      </c>
      <c r="B50" s="14"/>
      <c r="C50" s="14"/>
      <c r="D50" s="14"/>
      <c r="E50" s="14"/>
      <c r="F50" s="14"/>
      <c r="G50" s="14"/>
      <c r="H50" s="14"/>
      <c r="I50" s="14"/>
      <c r="J50" s="14"/>
      <c r="K50" s="14" t="s">
        <v>141</v>
      </c>
      <c r="L50" s="14"/>
      <c r="M50" s="14"/>
      <c r="N50" s="14"/>
      <c r="O50" s="14"/>
      <c r="P50" s="14"/>
      <c r="Q50" s="14"/>
      <c r="R50" s="14"/>
      <c r="S50" s="14"/>
      <c r="T50" s="14"/>
      <c r="U50" s="14" t="s">
        <v>227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3" t="s">
        <v>88</v>
      </c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 t="s">
        <v>233</v>
      </c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>
        <v>166460</v>
      </c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 t="s">
        <v>57</v>
      </c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6" t="s">
        <v>144</v>
      </c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</row>
    <row r="51" spans="1:167" s="12" customFormat="1" ht="47.25" customHeight="1">
      <c r="A51" s="14" t="s">
        <v>155</v>
      </c>
      <c r="B51" s="14"/>
      <c r="C51" s="14"/>
      <c r="D51" s="14"/>
      <c r="E51" s="14"/>
      <c r="F51" s="14"/>
      <c r="G51" s="14"/>
      <c r="H51" s="14"/>
      <c r="I51" s="14"/>
      <c r="J51" s="14"/>
      <c r="K51" s="14" t="s">
        <v>141</v>
      </c>
      <c r="L51" s="14"/>
      <c r="M51" s="14"/>
      <c r="N51" s="14"/>
      <c r="O51" s="14"/>
      <c r="P51" s="14"/>
      <c r="Q51" s="14"/>
      <c r="R51" s="14"/>
      <c r="S51" s="14"/>
      <c r="T51" s="14"/>
      <c r="U51" s="14" t="s">
        <v>241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3" t="s">
        <v>87</v>
      </c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5" t="s">
        <v>80</v>
      </c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8">
        <v>228</v>
      </c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5">
        <v>9120</v>
      </c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4" t="s">
        <v>250</v>
      </c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 t="s">
        <v>57</v>
      </c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6" t="s">
        <v>144</v>
      </c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</row>
    <row r="52" spans="1:167" s="3" customFormat="1" ht="34.5" customHeight="1">
      <c r="A52" s="14" t="s">
        <v>155</v>
      </c>
      <c r="B52" s="14"/>
      <c r="C52" s="14"/>
      <c r="D52" s="14"/>
      <c r="E52" s="14"/>
      <c r="F52" s="14"/>
      <c r="G52" s="14"/>
      <c r="H52" s="14"/>
      <c r="I52" s="14"/>
      <c r="J52" s="14"/>
      <c r="K52" s="14" t="s">
        <v>141</v>
      </c>
      <c r="L52" s="14"/>
      <c r="M52" s="14"/>
      <c r="N52" s="14"/>
      <c r="O52" s="14"/>
      <c r="P52" s="14"/>
      <c r="Q52" s="14"/>
      <c r="R52" s="14"/>
      <c r="S52" s="14"/>
      <c r="T52" s="14"/>
      <c r="U52" s="14" t="s">
        <v>227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3" t="s">
        <v>88</v>
      </c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 t="s">
        <v>89</v>
      </c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5" t="s">
        <v>62</v>
      </c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>
        <v>12</v>
      </c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>
        <v>92000</v>
      </c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4" t="s">
        <v>252</v>
      </c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 t="s">
        <v>57</v>
      </c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6" t="s">
        <v>144</v>
      </c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</row>
    <row r="53" spans="1:167" s="3" customFormat="1" ht="34.5" customHeight="1">
      <c r="A53" s="14" t="s">
        <v>140</v>
      </c>
      <c r="B53" s="14"/>
      <c r="C53" s="14"/>
      <c r="D53" s="14"/>
      <c r="E53" s="14"/>
      <c r="F53" s="14"/>
      <c r="G53" s="14"/>
      <c r="H53" s="14"/>
      <c r="I53" s="14"/>
      <c r="J53" s="14"/>
      <c r="K53" s="14" t="s">
        <v>141</v>
      </c>
      <c r="L53" s="14"/>
      <c r="M53" s="14"/>
      <c r="N53" s="14"/>
      <c r="O53" s="14"/>
      <c r="P53" s="14"/>
      <c r="Q53" s="14"/>
      <c r="R53" s="14"/>
      <c r="S53" s="14"/>
      <c r="T53" s="14"/>
      <c r="U53" s="14" t="s">
        <v>227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3" t="s">
        <v>88</v>
      </c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 t="s">
        <v>91</v>
      </c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5" t="s">
        <v>80</v>
      </c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 t="s">
        <v>285</v>
      </c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20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4" t="s">
        <v>82</v>
      </c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 t="s">
        <v>48</v>
      </c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6" t="s">
        <v>49</v>
      </c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</row>
    <row r="54" spans="1:167" s="12" customFormat="1" ht="16.5" customHeight="1">
      <c r="A54" s="59" t="s">
        <v>264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1"/>
      <c r="CJ54" s="29">
        <f>CJ50+CJ51+CJ52+44800</f>
        <v>312380</v>
      </c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</row>
    <row r="55" spans="1:167" s="3" customFormat="1" ht="34.5" customHeight="1">
      <c r="A55" s="14" t="s">
        <v>156</v>
      </c>
      <c r="B55" s="14"/>
      <c r="C55" s="14"/>
      <c r="D55" s="14"/>
      <c r="E55" s="14"/>
      <c r="F55" s="14"/>
      <c r="G55" s="14"/>
      <c r="H55" s="14"/>
      <c r="I55" s="14"/>
      <c r="J55" s="14"/>
      <c r="K55" s="14" t="s">
        <v>141</v>
      </c>
      <c r="L55" s="14"/>
      <c r="M55" s="14"/>
      <c r="N55" s="14"/>
      <c r="O55" s="14"/>
      <c r="P55" s="14"/>
      <c r="Q55" s="14"/>
      <c r="R55" s="14"/>
      <c r="S55" s="14"/>
      <c r="T55" s="14"/>
      <c r="U55" s="14" t="s">
        <v>199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3" t="s">
        <v>158</v>
      </c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 t="s">
        <v>159</v>
      </c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5" t="s">
        <v>62</v>
      </c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>
        <v>12</v>
      </c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>
        <v>228330</v>
      </c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 t="s">
        <v>57</v>
      </c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6" t="s">
        <v>144</v>
      </c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</row>
    <row r="56" spans="1:167" s="3" customFormat="1" ht="34.5" customHeight="1">
      <c r="A56" s="14" t="s">
        <v>156</v>
      </c>
      <c r="B56" s="14"/>
      <c r="C56" s="14"/>
      <c r="D56" s="14"/>
      <c r="E56" s="14"/>
      <c r="F56" s="14"/>
      <c r="G56" s="14"/>
      <c r="H56" s="14"/>
      <c r="I56" s="14"/>
      <c r="J56" s="14"/>
      <c r="K56" s="14" t="s">
        <v>141</v>
      </c>
      <c r="L56" s="14"/>
      <c r="M56" s="14"/>
      <c r="N56" s="14"/>
      <c r="O56" s="14"/>
      <c r="P56" s="14"/>
      <c r="Q56" s="14"/>
      <c r="R56" s="14"/>
      <c r="S56" s="14"/>
      <c r="T56" s="14"/>
      <c r="U56" s="14" t="s">
        <v>200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3" t="s">
        <v>160</v>
      </c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 t="s">
        <v>159</v>
      </c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5" t="s">
        <v>62</v>
      </c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>
        <v>12</v>
      </c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>
        <v>3010</v>
      </c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 t="s">
        <v>57</v>
      </c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6" t="s">
        <v>144</v>
      </c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</row>
    <row r="57" spans="1:167" s="3" customFormat="1" ht="34.5" customHeight="1">
      <c r="A57" s="14" t="s">
        <v>156</v>
      </c>
      <c r="B57" s="14"/>
      <c r="C57" s="14"/>
      <c r="D57" s="14"/>
      <c r="E57" s="14"/>
      <c r="F57" s="14"/>
      <c r="G57" s="14"/>
      <c r="H57" s="14"/>
      <c r="I57" s="14"/>
      <c r="J57" s="14"/>
      <c r="K57" s="14" t="s">
        <v>141</v>
      </c>
      <c r="L57" s="14"/>
      <c r="M57" s="14"/>
      <c r="N57" s="14"/>
      <c r="O57" s="14"/>
      <c r="P57" s="14"/>
      <c r="Q57" s="14"/>
      <c r="R57" s="14"/>
      <c r="S57" s="14"/>
      <c r="T57" s="14"/>
      <c r="U57" s="14" t="s">
        <v>201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3" t="s">
        <v>161</v>
      </c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 t="s">
        <v>159</v>
      </c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5" t="s">
        <v>62</v>
      </c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>
        <v>12</v>
      </c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>
        <v>121870</v>
      </c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 t="s">
        <v>57</v>
      </c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6" t="s">
        <v>144</v>
      </c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</row>
    <row r="58" spans="1:167" s="12" customFormat="1" ht="16.5" customHeight="1">
      <c r="A58" s="59" t="s">
        <v>265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1"/>
      <c r="CJ58" s="29">
        <f>CJ55+CJ56+CJ57</f>
        <v>353210</v>
      </c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</row>
    <row r="59" spans="1:167" s="12" customFormat="1" ht="34.5" customHeight="1">
      <c r="A59" s="14" t="s">
        <v>157</v>
      </c>
      <c r="B59" s="14"/>
      <c r="C59" s="14"/>
      <c r="D59" s="14"/>
      <c r="E59" s="14"/>
      <c r="F59" s="14"/>
      <c r="G59" s="14"/>
      <c r="H59" s="14"/>
      <c r="I59" s="14"/>
      <c r="J59" s="14"/>
      <c r="K59" s="14" t="s">
        <v>141</v>
      </c>
      <c r="L59" s="14"/>
      <c r="M59" s="14"/>
      <c r="N59" s="14"/>
      <c r="O59" s="14"/>
      <c r="P59" s="14"/>
      <c r="Q59" s="14"/>
      <c r="R59" s="14"/>
      <c r="S59" s="14"/>
      <c r="T59" s="14"/>
      <c r="U59" s="14" t="s">
        <v>202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3" t="s">
        <v>92</v>
      </c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 t="s">
        <v>93</v>
      </c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5" t="s">
        <v>62</v>
      </c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>
        <v>24</v>
      </c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8" t="s">
        <v>286</v>
      </c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20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4" t="s">
        <v>94</v>
      </c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 t="s">
        <v>63</v>
      </c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6" t="s">
        <v>49</v>
      </c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</row>
    <row r="60" spans="1:167" s="12" customFormat="1" ht="16.5" customHeight="1">
      <c r="A60" s="59" t="s">
        <v>266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1"/>
      <c r="CJ60" s="29">
        <v>1967770</v>
      </c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</row>
    <row r="61" spans="1:167" s="3" customFormat="1" ht="34.5" customHeight="1">
      <c r="A61" s="14" t="s">
        <v>162</v>
      </c>
      <c r="B61" s="14"/>
      <c r="C61" s="14"/>
      <c r="D61" s="14"/>
      <c r="E61" s="14"/>
      <c r="F61" s="14"/>
      <c r="G61" s="14"/>
      <c r="H61" s="14"/>
      <c r="I61" s="14"/>
      <c r="J61" s="14"/>
      <c r="K61" s="14" t="s">
        <v>141</v>
      </c>
      <c r="L61" s="14"/>
      <c r="M61" s="14"/>
      <c r="N61" s="14"/>
      <c r="O61" s="14"/>
      <c r="P61" s="14"/>
      <c r="Q61" s="14"/>
      <c r="R61" s="14"/>
      <c r="S61" s="14"/>
      <c r="T61" s="14"/>
      <c r="U61" s="14" t="s">
        <v>228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3" t="s">
        <v>163</v>
      </c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 t="s">
        <v>159</v>
      </c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5" t="s">
        <v>62</v>
      </c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>
        <v>12</v>
      </c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>
        <v>20280</v>
      </c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4" t="s">
        <v>252</v>
      </c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 t="s">
        <v>57</v>
      </c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6" t="s">
        <v>144</v>
      </c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</row>
    <row r="62" spans="1:167" s="12" customFormat="1" ht="34.5" customHeight="1">
      <c r="A62" s="14" t="s">
        <v>162</v>
      </c>
      <c r="B62" s="14"/>
      <c r="C62" s="14"/>
      <c r="D62" s="14"/>
      <c r="E62" s="14"/>
      <c r="F62" s="14"/>
      <c r="G62" s="14"/>
      <c r="H62" s="14"/>
      <c r="I62" s="14"/>
      <c r="J62" s="14"/>
      <c r="K62" s="14" t="s">
        <v>141</v>
      </c>
      <c r="L62" s="14"/>
      <c r="M62" s="14"/>
      <c r="N62" s="14"/>
      <c r="O62" s="14"/>
      <c r="P62" s="14"/>
      <c r="Q62" s="14"/>
      <c r="R62" s="14"/>
      <c r="S62" s="14"/>
      <c r="T62" s="14"/>
      <c r="U62" s="14" t="s">
        <v>216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3" t="s">
        <v>198</v>
      </c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 t="s">
        <v>95</v>
      </c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5" t="s">
        <v>80</v>
      </c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>
        <v>5</v>
      </c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8" t="s">
        <v>287</v>
      </c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20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4" t="s">
        <v>90</v>
      </c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 t="s">
        <v>48</v>
      </c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6" t="s">
        <v>49</v>
      </c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</row>
    <row r="63" spans="1:167" s="3" customFormat="1" ht="34.5" customHeight="1">
      <c r="A63" s="14" t="s">
        <v>162</v>
      </c>
      <c r="B63" s="14"/>
      <c r="C63" s="14"/>
      <c r="D63" s="14"/>
      <c r="E63" s="14"/>
      <c r="F63" s="14"/>
      <c r="G63" s="14"/>
      <c r="H63" s="14"/>
      <c r="I63" s="14"/>
      <c r="J63" s="14"/>
      <c r="K63" s="14" t="s">
        <v>141</v>
      </c>
      <c r="L63" s="14"/>
      <c r="M63" s="14"/>
      <c r="N63" s="14"/>
      <c r="O63" s="14"/>
      <c r="P63" s="14"/>
      <c r="Q63" s="14"/>
      <c r="R63" s="14"/>
      <c r="S63" s="14"/>
      <c r="T63" s="14"/>
      <c r="U63" s="14" t="s">
        <v>212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3" t="s">
        <v>197</v>
      </c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 t="s">
        <v>164</v>
      </c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>
        <v>1</v>
      </c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>
        <v>23500</v>
      </c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4" t="s">
        <v>252</v>
      </c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 t="s">
        <v>57</v>
      </c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7" t="s">
        <v>144</v>
      </c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</row>
    <row r="64" spans="1:167" s="12" customFormat="1" ht="34.5" customHeight="1">
      <c r="A64" s="14" t="s">
        <v>162</v>
      </c>
      <c r="B64" s="14"/>
      <c r="C64" s="14"/>
      <c r="D64" s="14"/>
      <c r="E64" s="14"/>
      <c r="F64" s="14"/>
      <c r="G64" s="14"/>
      <c r="H64" s="14"/>
      <c r="I64" s="14"/>
      <c r="J64" s="14"/>
      <c r="K64" s="14" t="s">
        <v>141</v>
      </c>
      <c r="L64" s="14"/>
      <c r="M64" s="14"/>
      <c r="N64" s="14"/>
      <c r="O64" s="14"/>
      <c r="P64" s="14"/>
      <c r="Q64" s="14"/>
      <c r="R64" s="14"/>
      <c r="S64" s="14"/>
      <c r="T64" s="14"/>
      <c r="U64" s="14" t="s">
        <v>215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3" t="s">
        <v>96</v>
      </c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 t="s">
        <v>254</v>
      </c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5" t="s">
        <v>80</v>
      </c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8" t="s">
        <v>289</v>
      </c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8" t="s">
        <v>288</v>
      </c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20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4" t="s">
        <v>67</v>
      </c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 t="s">
        <v>48</v>
      </c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7" t="s">
        <v>71</v>
      </c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</row>
    <row r="65" spans="1:167" s="3" customFormat="1" ht="34.5" customHeight="1">
      <c r="A65" s="14" t="s">
        <v>162</v>
      </c>
      <c r="B65" s="14"/>
      <c r="C65" s="14"/>
      <c r="D65" s="14"/>
      <c r="E65" s="14"/>
      <c r="F65" s="14"/>
      <c r="G65" s="14"/>
      <c r="H65" s="14"/>
      <c r="I65" s="14"/>
      <c r="J65" s="14"/>
      <c r="K65" s="14" t="s">
        <v>141</v>
      </c>
      <c r="L65" s="14"/>
      <c r="M65" s="14"/>
      <c r="N65" s="14"/>
      <c r="O65" s="14"/>
      <c r="P65" s="14"/>
      <c r="Q65" s="14"/>
      <c r="R65" s="14"/>
      <c r="S65" s="14"/>
      <c r="T65" s="14"/>
      <c r="U65" s="14" t="s">
        <v>214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3" t="s">
        <v>165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 t="s">
        <v>166</v>
      </c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5" t="s">
        <v>80</v>
      </c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>
        <v>5</v>
      </c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>
        <v>1500</v>
      </c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 t="s">
        <v>57</v>
      </c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7" t="s">
        <v>144</v>
      </c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</row>
    <row r="66" spans="1:167" s="12" customFormat="1" ht="34.5" customHeight="1">
      <c r="A66" s="14" t="s">
        <v>162</v>
      </c>
      <c r="B66" s="14"/>
      <c r="C66" s="14"/>
      <c r="D66" s="14"/>
      <c r="E66" s="14"/>
      <c r="F66" s="14"/>
      <c r="G66" s="14"/>
      <c r="H66" s="14"/>
      <c r="I66" s="14"/>
      <c r="J66" s="14"/>
      <c r="K66" s="14" t="s">
        <v>141</v>
      </c>
      <c r="L66" s="14"/>
      <c r="M66" s="14"/>
      <c r="N66" s="14"/>
      <c r="O66" s="14"/>
      <c r="P66" s="14"/>
      <c r="Q66" s="14"/>
      <c r="R66" s="14"/>
      <c r="S66" s="14"/>
      <c r="T66" s="14"/>
      <c r="U66" s="14" t="s">
        <v>229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3" t="s">
        <v>97</v>
      </c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 t="s">
        <v>133</v>
      </c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5" t="s">
        <v>80</v>
      </c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>
        <v>1200</v>
      </c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8" t="s">
        <v>290</v>
      </c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20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4" t="s">
        <v>67</v>
      </c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 t="s">
        <v>63</v>
      </c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6" t="s">
        <v>71</v>
      </c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</row>
    <row r="67" spans="1:167" s="12" customFormat="1" ht="34.5" customHeight="1">
      <c r="A67" s="14" t="s">
        <v>162</v>
      </c>
      <c r="B67" s="14"/>
      <c r="C67" s="14"/>
      <c r="D67" s="14"/>
      <c r="E67" s="14"/>
      <c r="F67" s="14"/>
      <c r="G67" s="14"/>
      <c r="H67" s="14"/>
      <c r="I67" s="14"/>
      <c r="J67" s="14"/>
      <c r="K67" s="14" t="s">
        <v>141</v>
      </c>
      <c r="L67" s="14"/>
      <c r="M67" s="14"/>
      <c r="N67" s="14"/>
      <c r="O67" s="14"/>
      <c r="P67" s="14"/>
      <c r="Q67" s="14"/>
      <c r="R67" s="14"/>
      <c r="S67" s="14"/>
      <c r="T67" s="14"/>
      <c r="U67" s="14" t="s">
        <v>230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3" t="s">
        <v>98</v>
      </c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5" t="s">
        <v>62</v>
      </c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>
        <v>12</v>
      </c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8" t="s">
        <v>291</v>
      </c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20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4" t="s">
        <v>82</v>
      </c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 t="s">
        <v>48</v>
      </c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6" t="s">
        <v>71</v>
      </c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</row>
    <row r="68" spans="1:167" s="3" customFormat="1" ht="34.5" customHeight="1">
      <c r="A68" s="14" t="s">
        <v>162</v>
      </c>
      <c r="B68" s="14"/>
      <c r="C68" s="14"/>
      <c r="D68" s="14"/>
      <c r="E68" s="14"/>
      <c r="F68" s="14"/>
      <c r="G68" s="14"/>
      <c r="H68" s="14"/>
      <c r="I68" s="14"/>
      <c r="J68" s="14"/>
      <c r="K68" s="14" t="s">
        <v>141</v>
      </c>
      <c r="L68" s="14"/>
      <c r="M68" s="14"/>
      <c r="N68" s="14"/>
      <c r="O68" s="14"/>
      <c r="P68" s="14"/>
      <c r="Q68" s="14"/>
      <c r="R68" s="14"/>
      <c r="S68" s="14"/>
      <c r="T68" s="14"/>
      <c r="U68" s="14" t="s">
        <v>231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3" t="s">
        <v>167</v>
      </c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 t="s">
        <v>159</v>
      </c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>
        <v>1</v>
      </c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>
        <v>2160</v>
      </c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4" t="s">
        <v>252</v>
      </c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 t="s">
        <v>57</v>
      </c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6" t="s">
        <v>144</v>
      </c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</row>
    <row r="69" spans="1:167" s="3" customFormat="1" ht="34.5" customHeight="1">
      <c r="A69" s="14" t="s">
        <v>162</v>
      </c>
      <c r="B69" s="14"/>
      <c r="C69" s="14"/>
      <c r="D69" s="14"/>
      <c r="E69" s="14"/>
      <c r="F69" s="14"/>
      <c r="G69" s="14"/>
      <c r="H69" s="14"/>
      <c r="I69" s="14"/>
      <c r="J69" s="14"/>
      <c r="K69" s="14" t="s">
        <v>141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3" t="s">
        <v>99</v>
      </c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 t="s">
        <v>100</v>
      </c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>
        <v>1</v>
      </c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>
        <v>10000</v>
      </c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4" t="s">
        <v>90</v>
      </c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 t="s">
        <v>56</v>
      </c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6" t="s">
        <v>71</v>
      </c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</row>
    <row r="70" spans="1:167" s="3" customFormat="1" ht="34.5" customHeight="1">
      <c r="A70" s="14" t="s">
        <v>162</v>
      </c>
      <c r="B70" s="14"/>
      <c r="C70" s="14"/>
      <c r="D70" s="14"/>
      <c r="E70" s="14"/>
      <c r="F70" s="14"/>
      <c r="G70" s="14"/>
      <c r="H70" s="14"/>
      <c r="I70" s="14"/>
      <c r="J70" s="14"/>
      <c r="K70" s="14" t="s">
        <v>141</v>
      </c>
      <c r="L70" s="14"/>
      <c r="M70" s="14"/>
      <c r="N70" s="14"/>
      <c r="O70" s="14"/>
      <c r="P70" s="14"/>
      <c r="Q70" s="14"/>
      <c r="R70" s="14"/>
      <c r="S70" s="14"/>
      <c r="T70" s="14"/>
      <c r="U70" s="14" t="s">
        <v>231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3" t="s">
        <v>168</v>
      </c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 t="s">
        <v>169</v>
      </c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>
        <v>1</v>
      </c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>
        <v>200000</v>
      </c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4" t="s">
        <v>56</v>
      </c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 t="s">
        <v>94</v>
      </c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6" t="s">
        <v>49</v>
      </c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</row>
    <row r="71" spans="1:167" s="3" customFormat="1" ht="34.5" customHeight="1">
      <c r="A71" s="14" t="s">
        <v>162</v>
      </c>
      <c r="B71" s="14"/>
      <c r="C71" s="14"/>
      <c r="D71" s="14"/>
      <c r="E71" s="14"/>
      <c r="F71" s="14"/>
      <c r="G71" s="14"/>
      <c r="H71" s="14"/>
      <c r="I71" s="14"/>
      <c r="J71" s="14"/>
      <c r="K71" s="14" t="s">
        <v>141</v>
      </c>
      <c r="L71" s="14"/>
      <c r="M71" s="14"/>
      <c r="N71" s="14"/>
      <c r="O71" s="14"/>
      <c r="P71" s="14"/>
      <c r="Q71" s="14"/>
      <c r="R71" s="14"/>
      <c r="S71" s="14"/>
      <c r="T71" s="14"/>
      <c r="U71" s="14" t="s">
        <v>232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3" t="s">
        <v>101</v>
      </c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5" t="s">
        <v>80</v>
      </c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>
        <v>19</v>
      </c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>
        <v>36000</v>
      </c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4" t="s">
        <v>90</v>
      </c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 t="s">
        <v>94</v>
      </c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6" t="s">
        <v>71</v>
      </c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</row>
    <row r="72" spans="1:167" s="12" customFormat="1" ht="34.5" customHeight="1">
      <c r="A72" s="14" t="s">
        <v>162</v>
      </c>
      <c r="B72" s="14"/>
      <c r="C72" s="14"/>
      <c r="D72" s="14"/>
      <c r="E72" s="14"/>
      <c r="F72" s="14"/>
      <c r="G72" s="14"/>
      <c r="H72" s="14"/>
      <c r="I72" s="14"/>
      <c r="J72" s="14"/>
      <c r="K72" s="14" t="s">
        <v>141</v>
      </c>
      <c r="L72" s="14"/>
      <c r="M72" s="14"/>
      <c r="N72" s="14"/>
      <c r="O72" s="14"/>
      <c r="P72" s="14"/>
      <c r="Q72" s="14"/>
      <c r="R72" s="14"/>
      <c r="S72" s="14"/>
      <c r="T72" s="14"/>
      <c r="U72" s="14" t="s">
        <v>230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3" t="s">
        <v>195</v>
      </c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 t="s">
        <v>171</v>
      </c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5" t="s">
        <v>62</v>
      </c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>
        <v>24</v>
      </c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8" t="s">
        <v>292</v>
      </c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20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4" t="s">
        <v>82</v>
      </c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 t="s">
        <v>63</v>
      </c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6" t="s">
        <v>71</v>
      </c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</row>
    <row r="73" spans="1:167" s="3" customFormat="1" ht="34.5" customHeight="1">
      <c r="A73" s="14" t="s">
        <v>162</v>
      </c>
      <c r="B73" s="14"/>
      <c r="C73" s="14"/>
      <c r="D73" s="14"/>
      <c r="E73" s="14"/>
      <c r="F73" s="14"/>
      <c r="G73" s="14"/>
      <c r="H73" s="14"/>
      <c r="I73" s="14"/>
      <c r="J73" s="14"/>
      <c r="K73" s="14" t="s">
        <v>141</v>
      </c>
      <c r="L73" s="14"/>
      <c r="M73" s="14"/>
      <c r="N73" s="14"/>
      <c r="O73" s="14"/>
      <c r="P73" s="14"/>
      <c r="Q73" s="14"/>
      <c r="R73" s="14"/>
      <c r="S73" s="14"/>
      <c r="T73" s="14"/>
      <c r="U73" s="14" t="s">
        <v>224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3" t="s">
        <v>196</v>
      </c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 t="s">
        <v>172</v>
      </c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>
        <v>1</v>
      </c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>
        <v>2000</v>
      </c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 t="s">
        <v>57</v>
      </c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6" t="s">
        <v>144</v>
      </c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</row>
    <row r="74" spans="1:167" s="12" customFormat="1" ht="16.5" customHeight="1">
      <c r="A74" s="59" t="s">
        <v>267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1"/>
      <c r="CJ74" s="29">
        <f>CJ61+CJ63+CJ65+CJ68+CJ69+CJ70+CJ71+13540+10030+15600+45000+37500</f>
        <v>415110</v>
      </c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</row>
    <row r="75" spans="1:167" s="3" customFormat="1" ht="18.75" customHeight="1">
      <c r="A75" s="14" t="s">
        <v>170</v>
      </c>
      <c r="B75" s="14"/>
      <c r="C75" s="14"/>
      <c r="D75" s="14"/>
      <c r="E75" s="14"/>
      <c r="F75" s="14"/>
      <c r="G75" s="14"/>
      <c r="H75" s="14"/>
      <c r="I75" s="14"/>
      <c r="J75" s="14"/>
      <c r="K75" s="14" t="s">
        <v>141</v>
      </c>
      <c r="L75" s="14"/>
      <c r="M75" s="14"/>
      <c r="N75" s="14"/>
      <c r="O75" s="14"/>
      <c r="P75" s="14"/>
      <c r="Q75" s="14"/>
      <c r="R75" s="14"/>
      <c r="S75" s="14"/>
      <c r="T75" s="14"/>
      <c r="U75" s="14" t="s">
        <v>234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3" t="s">
        <v>102</v>
      </c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 t="s">
        <v>95</v>
      </c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5" t="s">
        <v>80</v>
      </c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>
        <v>5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>
        <v>32500</v>
      </c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4" t="s">
        <v>90</v>
      </c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 t="s">
        <v>57</v>
      </c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6" t="s">
        <v>78</v>
      </c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</row>
    <row r="76" spans="1:167" s="11" customFormat="1" ht="27" customHeight="1">
      <c r="A76" s="14" t="s">
        <v>173</v>
      </c>
      <c r="B76" s="14"/>
      <c r="C76" s="14"/>
      <c r="D76" s="14"/>
      <c r="E76" s="14"/>
      <c r="F76" s="14"/>
      <c r="G76" s="14"/>
      <c r="H76" s="14"/>
      <c r="I76" s="14"/>
      <c r="J76" s="14"/>
      <c r="K76" s="14" t="s">
        <v>141</v>
      </c>
      <c r="L76" s="14"/>
      <c r="M76" s="14"/>
      <c r="N76" s="14"/>
      <c r="O76" s="14"/>
      <c r="P76" s="14"/>
      <c r="Q76" s="14"/>
      <c r="R76" s="14"/>
      <c r="S76" s="14"/>
      <c r="T76" s="14"/>
      <c r="U76" s="14" t="s">
        <v>235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3" t="s">
        <v>103</v>
      </c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5" t="s">
        <v>62</v>
      </c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>
        <v>12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8" t="s">
        <v>293</v>
      </c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20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4" t="s">
        <v>47</v>
      </c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 t="s">
        <v>48</v>
      </c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7" t="s">
        <v>78</v>
      </c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</row>
    <row r="77" spans="1:167" s="3" customFormat="1" ht="17.25" customHeight="1">
      <c r="A77" s="14" t="s">
        <v>170</v>
      </c>
      <c r="B77" s="14"/>
      <c r="C77" s="14"/>
      <c r="D77" s="14"/>
      <c r="E77" s="14"/>
      <c r="F77" s="14"/>
      <c r="G77" s="14"/>
      <c r="H77" s="14"/>
      <c r="I77" s="14"/>
      <c r="J77" s="14"/>
      <c r="K77" s="14" t="s">
        <v>141</v>
      </c>
      <c r="L77" s="14"/>
      <c r="M77" s="14"/>
      <c r="N77" s="14"/>
      <c r="O77" s="14"/>
      <c r="P77" s="14"/>
      <c r="Q77" s="14"/>
      <c r="R77" s="14"/>
      <c r="S77" s="14"/>
      <c r="T77" s="14"/>
      <c r="U77" s="14" t="s">
        <v>236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3" t="s">
        <v>104</v>
      </c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 t="s">
        <v>105</v>
      </c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5" t="s">
        <v>106</v>
      </c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>
        <v>5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>
        <v>49890</v>
      </c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4" t="s">
        <v>56</v>
      </c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 t="s">
        <v>70</v>
      </c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6" t="s">
        <v>71</v>
      </c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</row>
    <row r="78" spans="1:167" s="3" customFormat="1" ht="20.25" customHeight="1">
      <c r="A78" s="14" t="s">
        <v>170</v>
      </c>
      <c r="B78" s="14"/>
      <c r="C78" s="14"/>
      <c r="D78" s="14"/>
      <c r="E78" s="14"/>
      <c r="F78" s="14"/>
      <c r="G78" s="14"/>
      <c r="H78" s="14"/>
      <c r="I78" s="14"/>
      <c r="J78" s="14"/>
      <c r="K78" s="14" t="s">
        <v>141</v>
      </c>
      <c r="L78" s="14"/>
      <c r="M78" s="14"/>
      <c r="N78" s="14"/>
      <c r="O78" s="14"/>
      <c r="P78" s="14"/>
      <c r="Q78" s="14"/>
      <c r="R78" s="14"/>
      <c r="S78" s="14"/>
      <c r="T78" s="14"/>
      <c r="U78" s="14" t="s">
        <v>236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3" t="s">
        <v>104</v>
      </c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 t="s">
        <v>107</v>
      </c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5" t="s">
        <v>106</v>
      </c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>
        <v>2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>
        <v>48000</v>
      </c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4" t="s">
        <v>67</v>
      </c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 t="s">
        <v>57</v>
      </c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6" t="s">
        <v>78</v>
      </c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</row>
    <row r="79" spans="1:167" s="3" customFormat="1" ht="108.75" customHeight="1">
      <c r="A79" s="14" t="s">
        <v>170</v>
      </c>
      <c r="B79" s="14"/>
      <c r="C79" s="14"/>
      <c r="D79" s="14"/>
      <c r="E79" s="14"/>
      <c r="F79" s="14"/>
      <c r="G79" s="14"/>
      <c r="H79" s="14"/>
      <c r="I79" s="14"/>
      <c r="J79" s="14"/>
      <c r="K79" s="14" t="s">
        <v>141</v>
      </c>
      <c r="L79" s="14"/>
      <c r="M79" s="14"/>
      <c r="N79" s="14"/>
      <c r="O79" s="14"/>
      <c r="P79" s="14"/>
      <c r="Q79" s="14"/>
      <c r="R79" s="14"/>
      <c r="S79" s="14"/>
      <c r="T79" s="14"/>
      <c r="U79" s="14" t="s">
        <v>206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3" t="s">
        <v>108</v>
      </c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 t="s">
        <v>109</v>
      </c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5" t="s">
        <v>62</v>
      </c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>
        <v>12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>
        <v>63370</v>
      </c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4" t="s">
        <v>56</v>
      </c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 t="s">
        <v>48</v>
      </c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6" t="s">
        <v>49</v>
      </c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</row>
    <row r="80" spans="1:167" s="3" customFormat="1" ht="53.25" customHeight="1">
      <c r="A80" s="14" t="s">
        <v>170</v>
      </c>
      <c r="B80" s="14"/>
      <c r="C80" s="14"/>
      <c r="D80" s="14"/>
      <c r="E80" s="14"/>
      <c r="F80" s="14"/>
      <c r="G80" s="14"/>
      <c r="H80" s="14"/>
      <c r="I80" s="14"/>
      <c r="J80" s="14"/>
      <c r="K80" s="14" t="s">
        <v>141</v>
      </c>
      <c r="L80" s="14"/>
      <c r="M80" s="14"/>
      <c r="N80" s="14"/>
      <c r="O80" s="14"/>
      <c r="P80" s="14"/>
      <c r="Q80" s="14"/>
      <c r="R80" s="14"/>
      <c r="S80" s="14"/>
      <c r="T80" s="14"/>
      <c r="U80" s="14" t="s">
        <v>237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3" t="s">
        <v>174</v>
      </c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 t="s">
        <v>175</v>
      </c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5" t="s">
        <v>80</v>
      </c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>
        <v>2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>
        <v>1600</v>
      </c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 t="s">
        <v>57</v>
      </c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6" t="s">
        <v>144</v>
      </c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</row>
    <row r="81" spans="1:167" s="3" customFormat="1" ht="33" customHeight="1">
      <c r="A81" s="14" t="s">
        <v>170</v>
      </c>
      <c r="B81" s="14"/>
      <c r="C81" s="14"/>
      <c r="D81" s="14"/>
      <c r="E81" s="14"/>
      <c r="F81" s="14"/>
      <c r="G81" s="14"/>
      <c r="H81" s="14"/>
      <c r="I81" s="14"/>
      <c r="J81" s="14"/>
      <c r="K81" s="14" t="s">
        <v>141</v>
      </c>
      <c r="L81" s="14"/>
      <c r="M81" s="14"/>
      <c r="N81" s="14"/>
      <c r="O81" s="14"/>
      <c r="P81" s="14"/>
      <c r="Q81" s="14"/>
      <c r="R81" s="14"/>
      <c r="S81" s="14"/>
      <c r="T81" s="14"/>
      <c r="U81" s="14" t="s">
        <v>238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3" t="s">
        <v>176</v>
      </c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 t="s">
        <v>177</v>
      </c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5" t="s">
        <v>271</v>
      </c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>
        <v>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>
        <v>84000</v>
      </c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4" t="s">
        <v>90</v>
      </c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 t="s">
        <v>67</v>
      </c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6" t="s">
        <v>71</v>
      </c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</row>
    <row r="82" spans="1:167" s="3" customFormat="1" ht="35.25" customHeight="1">
      <c r="A82" s="14" t="s">
        <v>170</v>
      </c>
      <c r="B82" s="14"/>
      <c r="C82" s="14"/>
      <c r="D82" s="14"/>
      <c r="E82" s="14"/>
      <c r="F82" s="14"/>
      <c r="G82" s="14"/>
      <c r="H82" s="14"/>
      <c r="I82" s="14"/>
      <c r="J82" s="14"/>
      <c r="K82" s="14" t="s">
        <v>141</v>
      </c>
      <c r="L82" s="14"/>
      <c r="M82" s="14"/>
      <c r="N82" s="14"/>
      <c r="O82" s="14"/>
      <c r="P82" s="14"/>
      <c r="Q82" s="14"/>
      <c r="R82" s="14"/>
      <c r="S82" s="14"/>
      <c r="T82" s="14"/>
      <c r="U82" s="14" t="s">
        <v>239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3" t="s">
        <v>178</v>
      </c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 t="s">
        <v>179</v>
      </c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>
        <v>1000</v>
      </c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 t="s">
        <v>57</v>
      </c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6" t="s">
        <v>144</v>
      </c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</row>
    <row r="83" spans="1:167" s="12" customFormat="1" ht="35.25" customHeight="1">
      <c r="A83" s="14" t="s">
        <v>170</v>
      </c>
      <c r="B83" s="14"/>
      <c r="C83" s="14"/>
      <c r="D83" s="14"/>
      <c r="E83" s="14"/>
      <c r="F83" s="14"/>
      <c r="G83" s="14"/>
      <c r="H83" s="14"/>
      <c r="I83" s="14"/>
      <c r="J83" s="14"/>
      <c r="K83" s="14" t="s">
        <v>141</v>
      </c>
      <c r="L83" s="14"/>
      <c r="M83" s="14"/>
      <c r="N83" s="14"/>
      <c r="O83" s="14"/>
      <c r="P83" s="14"/>
      <c r="Q83" s="14"/>
      <c r="R83" s="14"/>
      <c r="S83" s="14"/>
      <c r="T83" s="14"/>
      <c r="U83" s="14" t="s">
        <v>240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3" t="s">
        <v>110</v>
      </c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5" t="s">
        <v>80</v>
      </c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8" t="s">
        <v>295</v>
      </c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8" t="s">
        <v>294</v>
      </c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20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4" t="s">
        <v>47</v>
      </c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 t="s">
        <v>48</v>
      </c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6" t="s">
        <v>71</v>
      </c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</row>
    <row r="84" spans="1:167" s="3" customFormat="1" ht="34.5" customHeight="1">
      <c r="A84" s="14" t="s">
        <v>170</v>
      </c>
      <c r="B84" s="14"/>
      <c r="C84" s="14"/>
      <c r="D84" s="14"/>
      <c r="E84" s="14"/>
      <c r="F84" s="14"/>
      <c r="G84" s="14"/>
      <c r="H84" s="14"/>
      <c r="I84" s="14"/>
      <c r="J84" s="14"/>
      <c r="K84" s="14" t="s">
        <v>141</v>
      </c>
      <c r="L84" s="14"/>
      <c r="M84" s="14"/>
      <c r="N84" s="14"/>
      <c r="O84" s="14"/>
      <c r="P84" s="14"/>
      <c r="Q84" s="14"/>
      <c r="R84" s="14"/>
      <c r="S84" s="14"/>
      <c r="T84" s="14"/>
      <c r="U84" s="14" t="s">
        <v>240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3" t="s">
        <v>180</v>
      </c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5" t="s">
        <v>80</v>
      </c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>
        <v>2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>
        <v>2000</v>
      </c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 t="s">
        <v>57</v>
      </c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6" t="s">
        <v>144</v>
      </c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</row>
    <row r="85" spans="1:167" s="12" customFormat="1" ht="34.5" customHeight="1">
      <c r="A85" s="14" t="s">
        <v>170</v>
      </c>
      <c r="B85" s="14"/>
      <c r="C85" s="14"/>
      <c r="D85" s="14"/>
      <c r="E85" s="14"/>
      <c r="F85" s="14"/>
      <c r="G85" s="14"/>
      <c r="H85" s="14"/>
      <c r="I85" s="14"/>
      <c r="J85" s="14"/>
      <c r="K85" s="14" t="s">
        <v>141</v>
      </c>
      <c r="L85" s="14"/>
      <c r="M85" s="14"/>
      <c r="N85" s="14"/>
      <c r="O85" s="14"/>
      <c r="P85" s="14"/>
      <c r="Q85" s="14"/>
      <c r="R85" s="14"/>
      <c r="S85" s="14"/>
      <c r="T85" s="14"/>
      <c r="U85" s="14" t="s">
        <v>213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3" t="s">
        <v>111</v>
      </c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 t="s">
        <v>95</v>
      </c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5" t="s">
        <v>112</v>
      </c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8" t="s">
        <v>296</v>
      </c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8" t="s">
        <v>297</v>
      </c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20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4" t="s">
        <v>67</v>
      </c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 t="s">
        <v>48</v>
      </c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6" t="s">
        <v>71</v>
      </c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</row>
    <row r="86" spans="1:167" s="3" customFormat="1" ht="16.5" customHeight="1">
      <c r="A86" s="14" t="s">
        <v>170</v>
      </c>
      <c r="B86" s="14"/>
      <c r="C86" s="14"/>
      <c r="D86" s="14"/>
      <c r="E86" s="14"/>
      <c r="F86" s="14"/>
      <c r="G86" s="14"/>
      <c r="H86" s="14"/>
      <c r="I86" s="14"/>
      <c r="J86" s="14"/>
      <c r="K86" s="14" t="s">
        <v>141</v>
      </c>
      <c r="L86" s="14"/>
      <c r="M86" s="14"/>
      <c r="N86" s="14"/>
      <c r="O86" s="14"/>
      <c r="P86" s="14"/>
      <c r="Q86" s="14"/>
      <c r="R86" s="14"/>
      <c r="S86" s="14"/>
      <c r="T86" s="14"/>
      <c r="U86" s="14" t="s">
        <v>213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3" t="s">
        <v>111</v>
      </c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 t="s">
        <v>181</v>
      </c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>
        <v>1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>
        <v>1920</v>
      </c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 t="s">
        <v>57</v>
      </c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6" t="s">
        <v>144</v>
      </c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</row>
    <row r="87" spans="1:167" s="3" customFormat="1" ht="26.25" customHeight="1">
      <c r="A87" s="14" t="s">
        <v>170</v>
      </c>
      <c r="B87" s="14"/>
      <c r="C87" s="14"/>
      <c r="D87" s="14"/>
      <c r="E87" s="14"/>
      <c r="F87" s="14"/>
      <c r="G87" s="14"/>
      <c r="H87" s="14"/>
      <c r="I87" s="14"/>
      <c r="J87" s="14"/>
      <c r="K87" s="14" t="s">
        <v>141</v>
      </c>
      <c r="L87" s="14"/>
      <c r="M87" s="14"/>
      <c r="N87" s="14"/>
      <c r="O87" s="14"/>
      <c r="P87" s="14"/>
      <c r="Q87" s="14"/>
      <c r="R87" s="14"/>
      <c r="S87" s="14"/>
      <c r="T87" s="14"/>
      <c r="U87" s="14" t="s">
        <v>240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3" t="s">
        <v>113</v>
      </c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5" t="s">
        <v>106</v>
      </c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24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>
        <v>68750</v>
      </c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4" t="s">
        <v>82</v>
      </c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 t="s">
        <v>73</v>
      </c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6" t="s">
        <v>71</v>
      </c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</row>
    <row r="88" spans="1:167" s="3" customFormat="1" ht="26.25" customHeight="1">
      <c r="A88" s="14" t="s">
        <v>170</v>
      </c>
      <c r="B88" s="14"/>
      <c r="C88" s="14"/>
      <c r="D88" s="14"/>
      <c r="E88" s="14"/>
      <c r="F88" s="14"/>
      <c r="G88" s="14"/>
      <c r="H88" s="14"/>
      <c r="I88" s="14"/>
      <c r="J88" s="14"/>
      <c r="K88" s="14" t="s">
        <v>141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3" t="s">
        <v>182</v>
      </c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>
        <v>1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>
        <v>700</v>
      </c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4" t="s">
        <v>250</v>
      </c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 t="s">
        <v>253</v>
      </c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6" t="s">
        <v>249</v>
      </c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</row>
    <row r="89" spans="1:167" s="12" customFormat="1" ht="26.25" customHeight="1">
      <c r="A89" s="14" t="s">
        <v>170</v>
      </c>
      <c r="B89" s="14"/>
      <c r="C89" s="14"/>
      <c r="D89" s="14"/>
      <c r="E89" s="14"/>
      <c r="F89" s="14"/>
      <c r="G89" s="14"/>
      <c r="H89" s="14"/>
      <c r="I89" s="14"/>
      <c r="J89" s="14"/>
      <c r="K89" s="14" t="s">
        <v>141</v>
      </c>
      <c r="L89" s="14"/>
      <c r="M89" s="14"/>
      <c r="N89" s="14"/>
      <c r="O89" s="14"/>
      <c r="P89" s="14"/>
      <c r="Q89" s="14"/>
      <c r="R89" s="14"/>
      <c r="S89" s="14"/>
      <c r="T89" s="14"/>
      <c r="U89" s="14" t="s">
        <v>241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3" t="s">
        <v>183</v>
      </c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5" t="s">
        <v>62</v>
      </c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>
        <v>12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>
        <v>2520</v>
      </c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4" t="s">
        <v>250</v>
      </c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 t="s">
        <v>57</v>
      </c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6" t="s">
        <v>249</v>
      </c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</row>
    <row r="90" spans="1:167" s="12" customFormat="1" ht="26.25" customHeight="1">
      <c r="A90" s="14" t="s">
        <v>170</v>
      </c>
      <c r="B90" s="14"/>
      <c r="C90" s="14"/>
      <c r="D90" s="14"/>
      <c r="E90" s="14"/>
      <c r="F90" s="14"/>
      <c r="G90" s="14"/>
      <c r="H90" s="14"/>
      <c r="I90" s="14"/>
      <c r="J90" s="14"/>
      <c r="K90" s="14" t="s">
        <v>141</v>
      </c>
      <c r="L90" s="14"/>
      <c r="M90" s="14"/>
      <c r="N90" s="14"/>
      <c r="O90" s="14"/>
      <c r="P90" s="14"/>
      <c r="Q90" s="14"/>
      <c r="R90" s="14"/>
      <c r="S90" s="14"/>
      <c r="T90" s="14"/>
      <c r="U90" s="14" t="s">
        <v>236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3" t="s">
        <v>104</v>
      </c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 t="s">
        <v>272</v>
      </c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5" t="s">
        <v>62</v>
      </c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>
        <v>12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>
        <v>488140</v>
      </c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4" t="s">
        <v>253</v>
      </c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 t="s">
        <v>57</v>
      </c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6" t="s">
        <v>277</v>
      </c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</row>
    <row r="91" spans="1:167" s="12" customFormat="1" ht="16.5" customHeight="1">
      <c r="A91" s="59" t="s">
        <v>268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1"/>
      <c r="CJ91" s="29">
        <f>CJ89+CJ88+CJ87+CJ86+CJ84+CJ82+CJ81+CJ80+CJ79+CJ78+CJ77+CJ75+84040+25200+229950+CJ90</f>
        <v>1183580</v>
      </c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</row>
    <row r="92" spans="1:167" s="3" customFormat="1" ht="15" customHeight="1">
      <c r="A92" s="14" t="s">
        <v>184</v>
      </c>
      <c r="B92" s="14"/>
      <c r="C92" s="14"/>
      <c r="D92" s="14"/>
      <c r="E92" s="14"/>
      <c r="F92" s="14"/>
      <c r="G92" s="14"/>
      <c r="H92" s="14"/>
      <c r="I92" s="14"/>
      <c r="J92" s="14"/>
      <c r="K92" s="14" t="s">
        <v>141</v>
      </c>
      <c r="L92" s="14"/>
      <c r="M92" s="14"/>
      <c r="N92" s="14"/>
      <c r="O92" s="14"/>
      <c r="P92" s="14"/>
      <c r="Q92" s="14"/>
      <c r="R92" s="14"/>
      <c r="S92" s="14"/>
      <c r="T92" s="14"/>
      <c r="U92" s="28" t="s">
        <v>210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3" t="s">
        <v>114</v>
      </c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 t="s">
        <v>115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5" t="s">
        <v>116</v>
      </c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>
        <v>24000</v>
      </c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4" t="s">
        <v>90</v>
      </c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 t="s">
        <v>67</v>
      </c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6" t="s">
        <v>71</v>
      </c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</row>
    <row r="93" spans="1:167" s="3" customFormat="1" ht="15" customHeight="1">
      <c r="A93" s="14" t="s">
        <v>184</v>
      </c>
      <c r="B93" s="14"/>
      <c r="C93" s="14"/>
      <c r="D93" s="14"/>
      <c r="E93" s="14"/>
      <c r="F93" s="14"/>
      <c r="G93" s="14"/>
      <c r="H93" s="14"/>
      <c r="I93" s="14"/>
      <c r="J93" s="14"/>
      <c r="K93" s="14" t="s">
        <v>141</v>
      </c>
      <c r="L93" s="14"/>
      <c r="M93" s="14"/>
      <c r="N93" s="14"/>
      <c r="O93" s="14"/>
      <c r="P93" s="14"/>
      <c r="Q93" s="14"/>
      <c r="R93" s="14"/>
      <c r="S93" s="14"/>
      <c r="T93" s="14"/>
      <c r="U93" s="14" t="s">
        <v>242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3" t="s">
        <v>185</v>
      </c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 t="s">
        <v>115</v>
      </c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5" t="s">
        <v>80</v>
      </c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>
        <v>2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>
        <v>10000</v>
      </c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4" t="s">
        <v>90</v>
      </c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 t="s">
        <v>67</v>
      </c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6" t="s">
        <v>71</v>
      </c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</row>
    <row r="94" spans="1:167" s="3" customFormat="1" ht="47.25" customHeight="1">
      <c r="A94" s="14" t="s">
        <v>184</v>
      </c>
      <c r="B94" s="14"/>
      <c r="C94" s="14"/>
      <c r="D94" s="14"/>
      <c r="E94" s="14"/>
      <c r="F94" s="14"/>
      <c r="G94" s="14"/>
      <c r="H94" s="14"/>
      <c r="I94" s="14"/>
      <c r="J94" s="14"/>
      <c r="K94" s="14" t="s">
        <v>141</v>
      </c>
      <c r="L94" s="14"/>
      <c r="M94" s="14"/>
      <c r="N94" s="14"/>
      <c r="O94" s="14"/>
      <c r="P94" s="14"/>
      <c r="Q94" s="14"/>
      <c r="R94" s="14"/>
      <c r="S94" s="14"/>
      <c r="T94" s="14"/>
      <c r="U94" s="14" t="s">
        <v>243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3" t="s">
        <v>117</v>
      </c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5" t="s">
        <v>80</v>
      </c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>
        <v>1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>
        <v>18000</v>
      </c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4" t="s">
        <v>90</v>
      </c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 t="s">
        <v>67</v>
      </c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6" t="s">
        <v>71</v>
      </c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</row>
    <row r="95" spans="1:167" s="3" customFormat="1" ht="26.25" customHeight="1">
      <c r="A95" s="62" t="s">
        <v>184</v>
      </c>
      <c r="B95" s="63"/>
      <c r="C95" s="63"/>
      <c r="D95" s="63"/>
      <c r="E95" s="63"/>
      <c r="F95" s="63"/>
      <c r="G95" s="63"/>
      <c r="H95" s="63"/>
      <c r="I95" s="63"/>
      <c r="J95" s="64"/>
      <c r="K95" s="62" t="s">
        <v>141</v>
      </c>
      <c r="L95" s="63"/>
      <c r="M95" s="63"/>
      <c r="N95" s="63"/>
      <c r="O95" s="63"/>
      <c r="P95" s="63"/>
      <c r="Q95" s="63"/>
      <c r="R95" s="63"/>
      <c r="S95" s="63"/>
      <c r="T95" s="64"/>
      <c r="U95" s="25" t="s">
        <v>209</v>
      </c>
      <c r="V95" s="26"/>
      <c r="W95" s="26"/>
      <c r="X95" s="26"/>
      <c r="Y95" s="26"/>
      <c r="Z95" s="26"/>
      <c r="AA95" s="26"/>
      <c r="AB95" s="26"/>
      <c r="AC95" s="26"/>
      <c r="AD95" s="27"/>
      <c r="AE95" s="62"/>
      <c r="AF95" s="63"/>
      <c r="AG95" s="63"/>
      <c r="AH95" s="63"/>
      <c r="AI95" s="63"/>
      <c r="AJ95" s="63"/>
      <c r="AK95" s="64"/>
      <c r="AL95" s="21" t="s">
        <v>118</v>
      </c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3"/>
      <c r="AY95" s="21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3"/>
      <c r="BN95" s="65" t="s">
        <v>80</v>
      </c>
      <c r="BO95" s="66"/>
      <c r="BP95" s="66"/>
      <c r="BQ95" s="66"/>
      <c r="BR95" s="66"/>
      <c r="BS95" s="66"/>
      <c r="BT95" s="66"/>
      <c r="BU95" s="66"/>
      <c r="BV95" s="66"/>
      <c r="BW95" s="66"/>
      <c r="BX95" s="67"/>
      <c r="BY95" s="65">
        <v>4</v>
      </c>
      <c r="BZ95" s="66"/>
      <c r="CA95" s="66"/>
      <c r="CB95" s="66"/>
      <c r="CC95" s="66"/>
      <c r="CD95" s="66"/>
      <c r="CE95" s="66"/>
      <c r="CF95" s="66"/>
      <c r="CG95" s="66"/>
      <c r="CH95" s="66"/>
      <c r="CI95" s="67"/>
      <c r="CJ95" s="65">
        <v>10000</v>
      </c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7"/>
      <c r="CZ95" s="21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3"/>
      <c r="DP95" s="62" t="s">
        <v>90</v>
      </c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4"/>
      <c r="EB95" s="62" t="s">
        <v>67</v>
      </c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4"/>
      <c r="EN95" s="18" t="s">
        <v>71</v>
      </c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20"/>
      <c r="EZ95" s="21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3"/>
    </row>
    <row r="96" spans="1:167" s="3" customFormat="1" ht="26.25" customHeight="1">
      <c r="A96" s="14" t="s">
        <v>184</v>
      </c>
      <c r="B96" s="14"/>
      <c r="C96" s="14"/>
      <c r="D96" s="14"/>
      <c r="E96" s="14"/>
      <c r="F96" s="14"/>
      <c r="G96" s="14"/>
      <c r="H96" s="14"/>
      <c r="I96" s="14"/>
      <c r="J96" s="14"/>
      <c r="K96" s="14" t="s">
        <v>141</v>
      </c>
      <c r="L96" s="14"/>
      <c r="M96" s="14"/>
      <c r="N96" s="14"/>
      <c r="O96" s="14"/>
      <c r="P96" s="14"/>
      <c r="Q96" s="14"/>
      <c r="R96" s="14"/>
      <c r="S96" s="14"/>
      <c r="T96" s="14"/>
      <c r="U96" s="14" t="s">
        <v>244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3" t="s">
        <v>187</v>
      </c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5" t="s">
        <v>80</v>
      </c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>
        <v>1</v>
      </c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>
        <v>2450</v>
      </c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 t="s">
        <v>57</v>
      </c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6" t="s">
        <v>144</v>
      </c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</row>
    <row r="97" spans="1:167" s="12" customFormat="1" ht="16.5" customHeight="1">
      <c r="A97" s="59" t="s">
        <v>269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1"/>
      <c r="CJ97" s="29">
        <f>CJ94+CJ93+CJ92+CJ95+CJ96</f>
        <v>64450</v>
      </c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</row>
    <row r="98" spans="1:167" s="3" customFormat="1" ht="27.75" customHeight="1">
      <c r="A98" s="14" t="s">
        <v>186</v>
      </c>
      <c r="B98" s="14"/>
      <c r="C98" s="14"/>
      <c r="D98" s="14"/>
      <c r="E98" s="14"/>
      <c r="F98" s="14"/>
      <c r="G98" s="14"/>
      <c r="H98" s="14"/>
      <c r="I98" s="14"/>
      <c r="J98" s="14"/>
      <c r="K98" s="14" t="s">
        <v>141</v>
      </c>
      <c r="L98" s="14"/>
      <c r="M98" s="14"/>
      <c r="N98" s="14"/>
      <c r="O98" s="14"/>
      <c r="P98" s="14"/>
      <c r="Q98" s="14"/>
      <c r="R98" s="14"/>
      <c r="S98" s="14"/>
      <c r="T98" s="14"/>
      <c r="U98" s="14" t="s">
        <v>217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3" t="s">
        <v>119</v>
      </c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 t="s">
        <v>275</v>
      </c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5" t="s">
        <v>120</v>
      </c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8" t="s">
        <v>299</v>
      </c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8" t="s">
        <v>298</v>
      </c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20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4" t="s">
        <v>90</v>
      </c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 t="s">
        <v>258</v>
      </c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6" t="s">
        <v>49</v>
      </c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</row>
    <row r="99" spans="1:167" s="3" customFormat="1" ht="27.75" customHeight="1">
      <c r="A99" s="14" t="s">
        <v>186</v>
      </c>
      <c r="B99" s="14"/>
      <c r="C99" s="14"/>
      <c r="D99" s="14"/>
      <c r="E99" s="14"/>
      <c r="F99" s="14"/>
      <c r="G99" s="14"/>
      <c r="H99" s="14"/>
      <c r="I99" s="14"/>
      <c r="J99" s="14"/>
      <c r="K99" s="14" t="s">
        <v>141</v>
      </c>
      <c r="L99" s="14"/>
      <c r="M99" s="14"/>
      <c r="N99" s="14"/>
      <c r="O99" s="14"/>
      <c r="P99" s="14"/>
      <c r="Q99" s="14"/>
      <c r="R99" s="14"/>
      <c r="S99" s="14"/>
      <c r="T99" s="14"/>
      <c r="U99" s="14" t="s">
        <v>217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3" t="s">
        <v>119</v>
      </c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 t="s">
        <v>276</v>
      </c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5" t="s">
        <v>120</v>
      </c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8" t="s">
        <v>300</v>
      </c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8" t="s">
        <v>301</v>
      </c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20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4" t="s">
        <v>90</v>
      </c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 t="s">
        <v>258</v>
      </c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6" t="s">
        <v>49</v>
      </c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</row>
    <row r="100" spans="1:167" s="12" customFormat="1" ht="27.75" customHeight="1">
      <c r="A100" s="14" t="s">
        <v>186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 t="s">
        <v>141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 t="s">
        <v>245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3" t="s">
        <v>121</v>
      </c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 t="s">
        <v>122</v>
      </c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5" t="s">
        <v>123</v>
      </c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8" t="s">
        <v>302</v>
      </c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8" t="s">
        <v>303</v>
      </c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20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4" t="s">
        <v>47</v>
      </c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 t="s">
        <v>257</v>
      </c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6" t="s">
        <v>78</v>
      </c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</row>
    <row r="101" spans="1:167" s="3" customFormat="1" ht="18" customHeight="1">
      <c r="A101" s="14" t="s">
        <v>186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 t="s">
        <v>141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 t="s">
        <v>246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3" t="s">
        <v>124</v>
      </c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5" t="s">
        <v>125</v>
      </c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>
        <v>4</v>
      </c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>
        <v>10000</v>
      </c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4" t="s">
        <v>72</v>
      </c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 t="s">
        <v>48</v>
      </c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6" t="s">
        <v>71</v>
      </c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</row>
    <row r="102" spans="1:167" s="12" customFormat="1" ht="27" customHeight="1">
      <c r="A102" s="14" t="s">
        <v>186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 t="s">
        <v>141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 t="s">
        <v>203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3" t="s">
        <v>127</v>
      </c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 t="s">
        <v>128</v>
      </c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5" t="s">
        <v>80</v>
      </c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8" t="s">
        <v>305</v>
      </c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8" t="s">
        <v>304</v>
      </c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20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4" t="s">
        <v>82</v>
      </c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 t="s">
        <v>48</v>
      </c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6" t="s">
        <v>78</v>
      </c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</row>
    <row r="103" spans="1:167" s="12" customFormat="1" ht="24.75" customHeight="1">
      <c r="A103" s="14" t="s">
        <v>186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 t="s">
        <v>141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 t="s">
        <v>247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3" t="s">
        <v>126</v>
      </c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8" t="s">
        <v>306</v>
      </c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20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4" t="s">
        <v>82</v>
      </c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 t="s">
        <v>48</v>
      </c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6" t="s">
        <v>78</v>
      </c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</row>
    <row r="104" spans="1:167" s="12" customFormat="1" ht="62.25" customHeight="1">
      <c r="A104" s="14" t="s">
        <v>186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 t="s">
        <v>141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25" t="s">
        <v>208</v>
      </c>
      <c r="V104" s="26"/>
      <c r="W104" s="26"/>
      <c r="X104" s="26"/>
      <c r="Y104" s="26"/>
      <c r="Z104" s="26"/>
      <c r="AA104" s="26"/>
      <c r="AB104" s="26"/>
      <c r="AC104" s="26"/>
      <c r="AD104" s="27"/>
      <c r="AE104" s="14"/>
      <c r="AF104" s="14"/>
      <c r="AG104" s="14"/>
      <c r="AH104" s="14"/>
      <c r="AI104" s="14"/>
      <c r="AJ104" s="14"/>
      <c r="AK104" s="14"/>
      <c r="AL104" s="13" t="s">
        <v>129</v>
      </c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 t="s">
        <v>130</v>
      </c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8" t="s">
        <v>307</v>
      </c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20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4" t="s">
        <v>82</v>
      </c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 t="s">
        <v>48</v>
      </c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6" t="s">
        <v>78</v>
      </c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</row>
    <row r="105" spans="1:167" s="12" customFormat="1" ht="34.5" customHeight="1">
      <c r="A105" s="14" t="s">
        <v>186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 t="s">
        <v>141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 t="s">
        <v>218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3" t="s">
        <v>188</v>
      </c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>
        <v>1</v>
      </c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>
        <v>50000</v>
      </c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4" t="s">
        <v>250</v>
      </c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 t="s">
        <v>73</v>
      </c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6" t="s">
        <v>249</v>
      </c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</row>
    <row r="106" spans="1:167" s="2" customFormat="1" ht="39" customHeight="1">
      <c r="A106" s="14" t="s">
        <v>186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 t="s">
        <v>141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 t="s">
        <v>204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3" t="s">
        <v>189</v>
      </c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5" t="s">
        <v>80</v>
      </c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>
        <v>9</v>
      </c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>
        <v>9300</v>
      </c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 t="s">
        <v>57</v>
      </c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6" t="s">
        <v>144</v>
      </c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</row>
    <row r="107" spans="1:167" s="2" customFormat="1" ht="24.75" customHeight="1">
      <c r="A107" s="14" t="s">
        <v>186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 t="s">
        <v>141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 t="s">
        <v>205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3" t="s">
        <v>190</v>
      </c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5" t="s">
        <v>80</v>
      </c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>
        <v>4</v>
      </c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>
        <v>2000</v>
      </c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 t="s">
        <v>57</v>
      </c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6" t="s">
        <v>144</v>
      </c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</row>
    <row r="108" spans="1:167" s="2" customFormat="1" ht="12" customHeight="1">
      <c r="A108" s="14" t="s">
        <v>186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 t="s">
        <v>141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 t="s">
        <v>207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3" t="s">
        <v>191</v>
      </c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 t="s">
        <v>192</v>
      </c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>
        <v>1</v>
      </c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>
        <v>3000</v>
      </c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 t="s">
        <v>57</v>
      </c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6" t="s">
        <v>144</v>
      </c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</row>
    <row r="109" spans="1:167" s="2" customFormat="1" ht="27" customHeight="1">
      <c r="A109" s="14" t="s">
        <v>186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 t="s">
        <v>141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 t="s">
        <v>248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3" t="s">
        <v>193</v>
      </c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 t="s">
        <v>194</v>
      </c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>
        <v>1</v>
      </c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>
        <v>1500</v>
      </c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 t="s">
        <v>57</v>
      </c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6" t="s">
        <v>144</v>
      </c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</row>
    <row r="110" spans="1:167" s="12" customFormat="1" ht="16.5" customHeight="1">
      <c r="A110" s="59" t="s">
        <v>270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1"/>
      <c r="CJ110" s="29">
        <f>CJ109+CJ108+CJ107+CJ106+CJ105+CJ101+9000+34320+4860+31040+90000+132160</f>
        <v>377180</v>
      </c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</row>
    <row r="111" spans="1:167"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</row>
    <row r="112" spans="1:167">
      <c r="A112" s="32" t="s">
        <v>143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DD112" s="36" t="s">
        <v>39</v>
      </c>
      <c r="DE112" s="36"/>
      <c r="DF112" s="37" t="s">
        <v>273</v>
      </c>
      <c r="DG112" s="37"/>
      <c r="DH112" s="37"/>
      <c r="DI112" s="37"/>
      <c r="DJ112" s="37"/>
      <c r="DK112" s="38" t="s">
        <v>37</v>
      </c>
      <c r="DL112" s="38"/>
      <c r="DM112" s="9"/>
      <c r="DN112" s="37" t="s">
        <v>274</v>
      </c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4" t="s">
        <v>38</v>
      </c>
      <c r="EE112" s="34"/>
      <c r="EF112" s="34"/>
      <c r="EG112" s="34"/>
      <c r="EH112" s="35" t="s">
        <v>142</v>
      </c>
      <c r="EI112" s="35"/>
      <c r="EJ112" s="35"/>
      <c r="EK112" s="35"/>
      <c r="EL112" s="8" t="s">
        <v>36</v>
      </c>
      <c r="EM112" s="8"/>
      <c r="EN112" s="8"/>
    </row>
    <row r="113" spans="1:144">
      <c r="A113" s="33" t="s">
        <v>33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CB113" s="33" t="s">
        <v>34</v>
      </c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DD113" s="39" t="s">
        <v>40</v>
      </c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</row>
    <row r="114" spans="1:144" s="2" customFormat="1" ht="12">
      <c r="CE114" s="2" t="s">
        <v>35</v>
      </c>
    </row>
    <row r="115" spans="1:144" ht="13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144" s="2" customFormat="1" ht="12">
      <c r="F116" s="2" t="s">
        <v>41</v>
      </c>
    </row>
    <row r="117" spans="1:144" s="2" customFormat="1" ht="3" customHeight="1"/>
  </sheetData>
  <mergeCells count="1183">
    <mergeCell ref="A110:CI110"/>
    <mergeCell ref="CJ110:CY110"/>
    <mergeCell ref="CZ110:DO110"/>
    <mergeCell ref="DP110:EA110"/>
    <mergeCell ref="EB110:EM110"/>
    <mergeCell ref="EN110:EY110"/>
    <mergeCell ref="EZ110:FK110"/>
    <mergeCell ref="A90:J90"/>
    <mergeCell ref="K90:T90"/>
    <mergeCell ref="U90:AD90"/>
    <mergeCell ref="AE90:AK90"/>
    <mergeCell ref="AL90:AX90"/>
    <mergeCell ref="AY90:BM90"/>
    <mergeCell ref="BN90:BX90"/>
    <mergeCell ref="BY90:CI90"/>
    <mergeCell ref="CJ90:CY90"/>
    <mergeCell ref="CZ90:DO90"/>
    <mergeCell ref="DP90:EA90"/>
    <mergeCell ref="EB90:EM90"/>
    <mergeCell ref="EN90:EY90"/>
    <mergeCell ref="EZ90:FK90"/>
    <mergeCell ref="EB91:EM91"/>
    <mergeCell ref="EN91:EY91"/>
    <mergeCell ref="EZ91:FK91"/>
    <mergeCell ref="EZ95:FK95"/>
    <mergeCell ref="EN95:EY95"/>
    <mergeCell ref="EB95:EM95"/>
    <mergeCell ref="DP95:EA95"/>
    <mergeCell ref="CZ95:DO95"/>
    <mergeCell ref="CJ95:CY95"/>
    <mergeCell ref="BY95:CI95"/>
    <mergeCell ref="BN95:BX95"/>
    <mergeCell ref="A97:CI97"/>
    <mergeCell ref="CJ97:CY97"/>
    <mergeCell ref="CZ97:DO97"/>
    <mergeCell ref="DP97:EA97"/>
    <mergeCell ref="EB97:EM97"/>
    <mergeCell ref="EN97:EY97"/>
    <mergeCell ref="EZ97:FK97"/>
    <mergeCell ref="A60:CI60"/>
    <mergeCell ref="CJ60:CY60"/>
    <mergeCell ref="CZ60:DO60"/>
    <mergeCell ref="DP60:EA60"/>
    <mergeCell ref="EB60:EM60"/>
    <mergeCell ref="EN60:EY60"/>
    <mergeCell ref="EZ60:FK60"/>
    <mergeCell ref="CJ89:CY89"/>
    <mergeCell ref="CZ89:DO89"/>
    <mergeCell ref="DP89:EA89"/>
    <mergeCell ref="EB89:EM89"/>
    <mergeCell ref="EN89:EY89"/>
    <mergeCell ref="EZ89:FK89"/>
    <mergeCell ref="DP62:EA62"/>
    <mergeCell ref="EB62:EM62"/>
    <mergeCell ref="EN62:EY62"/>
    <mergeCell ref="EZ62:FK62"/>
    <mergeCell ref="EZ69:FK69"/>
    <mergeCell ref="A69:J69"/>
    <mergeCell ref="A54:CI54"/>
    <mergeCell ref="CJ54:CY54"/>
    <mergeCell ref="CZ54:DO54"/>
    <mergeCell ref="DP54:EA54"/>
    <mergeCell ref="EB54:EM54"/>
    <mergeCell ref="EN54:EY54"/>
    <mergeCell ref="EZ54:FK54"/>
    <mergeCell ref="A74:CI74"/>
    <mergeCell ref="CJ74:CY74"/>
    <mergeCell ref="CZ74:DO74"/>
    <mergeCell ref="DP74:EA74"/>
    <mergeCell ref="EB74:EM74"/>
    <mergeCell ref="EN74:EY74"/>
    <mergeCell ref="EZ74:FK74"/>
    <mergeCell ref="DP37:EA37"/>
    <mergeCell ref="EB37:EM37"/>
    <mergeCell ref="EN37:EY37"/>
    <mergeCell ref="EZ37:FK37"/>
    <mergeCell ref="A46:CI46"/>
    <mergeCell ref="CJ46:CY46"/>
    <mergeCell ref="CZ46:DO46"/>
    <mergeCell ref="DP46:EA46"/>
    <mergeCell ref="EB46:EM46"/>
    <mergeCell ref="EN46:EY46"/>
    <mergeCell ref="EZ46:FK46"/>
    <mergeCell ref="A49:CI49"/>
    <mergeCell ref="A58:CI58"/>
    <mergeCell ref="CJ58:CY58"/>
    <mergeCell ref="CZ58:DO58"/>
    <mergeCell ref="DP58:EA58"/>
    <mergeCell ref="EB58:EM58"/>
    <mergeCell ref="EN58:EY58"/>
    <mergeCell ref="AY104:BM104"/>
    <mergeCell ref="BN104:BX104"/>
    <mergeCell ref="BY104:CI104"/>
    <mergeCell ref="CJ104:CY104"/>
    <mergeCell ref="CZ104:DO104"/>
    <mergeCell ref="DP104:EA104"/>
    <mergeCell ref="EB104:EM104"/>
    <mergeCell ref="EN104:EY104"/>
    <mergeCell ref="EZ104:FK104"/>
    <mergeCell ref="A102:J102"/>
    <mergeCell ref="K102:T102"/>
    <mergeCell ref="U102:AD102"/>
    <mergeCell ref="AE102:AK102"/>
    <mergeCell ref="AL102:AX102"/>
    <mergeCell ref="AY102:BM102"/>
    <mergeCell ref="BN102:BX102"/>
    <mergeCell ref="BY102:CI102"/>
    <mergeCell ref="CJ102:CY102"/>
    <mergeCell ref="CZ102:DO102"/>
    <mergeCell ref="DP102:EA102"/>
    <mergeCell ref="EB102:EM102"/>
    <mergeCell ref="EN102:EY102"/>
    <mergeCell ref="EZ102:FK102"/>
    <mergeCell ref="BN103:BX103"/>
    <mergeCell ref="BY103:CI103"/>
    <mergeCell ref="CJ103:CY103"/>
    <mergeCell ref="CZ103:DO103"/>
    <mergeCell ref="DP103:EA103"/>
    <mergeCell ref="EB103:EM103"/>
    <mergeCell ref="EN103:EY103"/>
    <mergeCell ref="EZ103:FK103"/>
    <mergeCell ref="A91:CI91"/>
    <mergeCell ref="CJ91:CY91"/>
    <mergeCell ref="CZ91:DO91"/>
    <mergeCell ref="DP91:EA91"/>
    <mergeCell ref="CZ98:DO98"/>
    <mergeCell ref="DP98:EA98"/>
    <mergeCell ref="EB98:EM98"/>
    <mergeCell ref="EN98:EY98"/>
    <mergeCell ref="EZ98:FK98"/>
    <mergeCell ref="A98:J98"/>
    <mergeCell ref="K98:T98"/>
    <mergeCell ref="U98:AD98"/>
    <mergeCell ref="AE98:AK98"/>
    <mergeCell ref="AL98:AX98"/>
    <mergeCell ref="AY98:BM98"/>
    <mergeCell ref="BN98:BX98"/>
    <mergeCell ref="K96:T96"/>
    <mergeCell ref="U96:AD96"/>
    <mergeCell ref="AY95:BM95"/>
    <mergeCell ref="AL95:AX95"/>
    <mergeCell ref="AE95:AK95"/>
    <mergeCell ref="U95:AD95"/>
    <mergeCell ref="K95:T95"/>
    <mergeCell ref="A95:J95"/>
    <mergeCell ref="BN105:BX105"/>
    <mergeCell ref="BY105:CI105"/>
    <mergeCell ref="CJ105:CY105"/>
    <mergeCell ref="CZ105:DO105"/>
    <mergeCell ref="DP105:EA105"/>
    <mergeCell ref="EB105:EM105"/>
    <mergeCell ref="EN105:EY105"/>
    <mergeCell ref="EZ105:FK105"/>
    <mergeCell ref="A64:J64"/>
    <mergeCell ref="K64:T64"/>
    <mergeCell ref="U64:AD64"/>
    <mergeCell ref="AE64:AK64"/>
    <mergeCell ref="AL64:AX64"/>
    <mergeCell ref="AY64:BM64"/>
    <mergeCell ref="BN64:BX64"/>
    <mergeCell ref="BY64:CI64"/>
    <mergeCell ref="CJ64:CY64"/>
    <mergeCell ref="CZ64:DO64"/>
    <mergeCell ref="DP64:EA64"/>
    <mergeCell ref="EB64:EM64"/>
    <mergeCell ref="EN64:EY64"/>
    <mergeCell ref="EZ64:FK64"/>
    <mergeCell ref="EN83:EY83"/>
    <mergeCell ref="EZ83:FK83"/>
    <mergeCell ref="EB69:EM69"/>
    <mergeCell ref="EN69:EY69"/>
    <mergeCell ref="A103:J103"/>
    <mergeCell ref="K103:T103"/>
    <mergeCell ref="U103:AD103"/>
    <mergeCell ref="AE103:AK103"/>
    <mergeCell ref="AL103:AX103"/>
    <mergeCell ref="AY103:BM103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EN29:EY29"/>
    <mergeCell ref="EZ29:FK29"/>
    <mergeCell ref="A59:J59"/>
    <mergeCell ref="K59:T59"/>
    <mergeCell ref="U59:AD59"/>
    <mergeCell ref="AE59:AK59"/>
    <mergeCell ref="AL59:AX59"/>
    <mergeCell ref="AY59:BM59"/>
    <mergeCell ref="BN59:BX59"/>
    <mergeCell ref="BY59:CI59"/>
    <mergeCell ref="CJ59:CY59"/>
    <mergeCell ref="CZ59:DO59"/>
    <mergeCell ref="DP59:EA59"/>
    <mergeCell ref="EB59:EM59"/>
    <mergeCell ref="EN59:EY59"/>
    <mergeCell ref="EZ59:FK59"/>
    <mergeCell ref="A33:CI33"/>
    <mergeCell ref="A37:CI37"/>
    <mergeCell ref="CJ37:CY37"/>
    <mergeCell ref="CZ37:DO37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N44:EY44"/>
    <mergeCell ref="EZ44:FK44"/>
    <mergeCell ref="A100:J100"/>
    <mergeCell ref="K100:T100"/>
    <mergeCell ref="U100:AD100"/>
    <mergeCell ref="AE100:AK100"/>
    <mergeCell ref="AL100:AX100"/>
    <mergeCell ref="AY100:BM100"/>
    <mergeCell ref="BN100:BX100"/>
    <mergeCell ref="BY100:CI100"/>
    <mergeCell ref="CJ100:CY100"/>
    <mergeCell ref="CZ100:DO100"/>
    <mergeCell ref="DP100:EA100"/>
    <mergeCell ref="EB100:EM100"/>
    <mergeCell ref="EN100:EY100"/>
    <mergeCell ref="EZ100:FK100"/>
    <mergeCell ref="A62:J62"/>
    <mergeCell ref="K62:T62"/>
    <mergeCell ref="U62:AD62"/>
    <mergeCell ref="AE62:AK62"/>
    <mergeCell ref="CJ48:CY48"/>
    <mergeCell ref="CZ48:DO48"/>
    <mergeCell ref="DP48:EA48"/>
    <mergeCell ref="EB48:EM48"/>
    <mergeCell ref="EN48:EY48"/>
    <mergeCell ref="EZ48:FK48"/>
    <mergeCell ref="A72:J72"/>
    <mergeCell ref="K72:T72"/>
    <mergeCell ref="U72:AD72"/>
    <mergeCell ref="AE72:AK72"/>
    <mergeCell ref="AL72:AX72"/>
    <mergeCell ref="AY72:BM72"/>
    <mergeCell ref="BN72:BX72"/>
    <mergeCell ref="BY72:CI72"/>
    <mergeCell ref="CJ72:CY72"/>
    <mergeCell ref="CZ72:DO72"/>
    <mergeCell ref="DP72:EA72"/>
    <mergeCell ref="EB72:EM72"/>
    <mergeCell ref="EN72:EY72"/>
    <mergeCell ref="EZ72:FK72"/>
    <mergeCell ref="U66:AD66"/>
    <mergeCell ref="AE66:AK66"/>
    <mergeCell ref="AL66:AX66"/>
    <mergeCell ref="AY66:BM66"/>
    <mergeCell ref="BN66:BX66"/>
    <mergeCell ref="BY66:CI66"/>
    <mergeCell ref="CJ66:CY66"/>
    <mergeCell ref="CZ66:DO66"/>
    <mergeCell ref="DP66:EA66"/>
    <mergeCell ref="EB66:EM66"/>
    <mergeCell ref="EN66:EY66"/>
    <mergeCell ref="EZ66:FK66"/>
    <mergeCell ref="EZ52:FK52"/>
    <mergeCell ref="A52:J52"/>
    <mergeCell ref="K52:T52"/>
    <mergeCell ref="U52:AD52"/>
    <mergeCell ref="AE52:AK52"/>
    <mergeCell ref="AL52:AX52"/>
    <mergeCell ref="AY52:BM52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CJ43:CY43"/>
    <mergeCell ref="CZ43:DO43"/>
    <mergeCell ref="DP43:EA43"/>
    <mergeCell ref="EB43:EM43"/>
    <mergeCell ref="EN43:EY43"/>
    <mergeCell ref="EZ43:FK43"/>
    <mergeCell ref="A48:J48"/>
    <mergeCell ref="K48:T48"/>
    <mergeCell ref="U48:AD48"/>
    <mergeCell ref="AE48:AK48"/>
    <mergeCell ref="A45:J45"/>
    <mergeCell ref="K45:T45"/>
    <mergeCell ref="U45:AD45"/>
    <mergeCell ref="AE45:AK45"/>
    <mergeCell ref="AL45:AX45"/>
    <mergeCell ref="AY45:BM45"/>
    <mergeCell ref="BN45:BX45"/>
    <mergeCell ref="EB32:EM32"/>
    <mergeCell ref="EN32:EY32"/>
    <mergeCell ref="EZ32:FK32"/>
    <mergeCell ref="A67:J67"/>
    <mergeCell ref="K67:T67"/>
    <mergeCell ref="U67:AD67"/>
    <mergeCell ref="AE67:AK67"/>
    <mergeCell ref="AL67:AX67"/>
    <mergeCell ref="AY67:BM67"/>
    <mergeCell ref="BN67:BX67"/>
    <mergeCell ref="BY67:CI67"/>
    <mergeCell ref="CJ67:CY67"/>
    <mergeCell ref="CZ67:DO67"/>
    <mergeCell ref="DP67:EA67"/>
    <mergeCell ref="EB67:EM67"/>
    <mergeCell ref="EN67:EY67"/>
    <mergeCell ref="EZ67:FK67"/>
    <mergeCell ref="A66:J66"/>
    <mergeCell ref="K66:T66"/>
    <mergeCell ref="K34:T34"/>
    <mergeCell ref="A36:J36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CJ51:CY51"/>
    <mergeCell ref="CZ51:DO51"/>
    <mergeCell ref="DP51:EA51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N30:EY30"/>
    <mergeCell ref="EZ30:FK30"/>
    <mergeCell ref="A85:J85"/>
    <mergeCell ref="K85:T85"/>
    <mergeCell ref="U85:AD85"/>
    <mergeCell ref="AE85:AK85"/>
    <mergeCell ref="AL85:AX85"/>
    <mergeCell ref="AY85:BM85"/>
    <mergeCell ref="BN85:BX85"/>
    <mergeCell ref="BY85:CI85"/>
    <mergeCell ref="CJ85:CY85"/>
    <mergeCell ref="CZ85:DO85"/>
    <mergeCell ref="DP85:EA85"/>
    <mergeCell ref="EB85:EM85"/>
    <mergeCell ref="EN85:EY85"/>
    <mergeCell ref="EZ85:FK85"/>
    <mergeCell ref="A83:J83"/>
    <mergeCell ref="K83:T83"/>
    <mergeCell ref="A31:J31"/>
    <mergeCell ref="K31:T31"/>
    <mergeCell ref="A21:J23"/>
    <mergeCell ref="K21:T23"/>
    <mergeCell ref="EN21:EY23"/>
    <mergeCell ref="BN22:BX23"/>
    <mergeCell ref="CJ76:CY76"/>
    <mergeCell ref="CZ76:DO76"/>
    <mergeCell ref="DP76:EA76"/>
    <mergeCell ref="EB76:EM76"/>
    <mergeCell ref="EN76:EY76"/>
    <mergeCell ref="EZ76:FK76"/>
    <mergeCell ref="A10:FK10"/>
    <mergeCell ref="A11:FK11"/>
    <mergeCell ref="A12:FK12"/>
    <mergeCell ref="CB13:CK13"/>
    <mergeCell ref="AV15:EM15"/>
    <mergeCell ref="AV16:EM16"/>
    <mergeCell ref="AV17:EM17"/>
    <mergeCell ref="AV18:EM18"/>
    <mergeCell ref="B15:AU15"/>
    <mergeCell ref="B16:AU16"/>
    <mergeCell ref="B17:AU17"/>
    <mergeCell ref="B18:AU18"/>
    <mergeCell ref="B19:AU19"/>
    <mergeCell ref="AV19:EM19"/>
    <mergeCell ref="U21:AD23"/>
    <mergeCell ref="AE21:EM21"/>
    <mergeCell ref="AE22:AK23"/>
    <mergeCell ref="AL22:AX23"/>
    <mergeCell ref="AY22:BM23"/>
    <mergeCell ref="AY24:BM24"/>
    <mergeCell ref="AL24:AX24"/>
    <mergeCell ref="AE24:AK24"/>
    <mergeCell ref="EZ24:FK24"/>
    <mergeCell ref="EZ106:FK106"/>
    <mergeCell ref="EZ109:FK109"/>
    <mergeCell ref="EN24:EY24"/>
    <mergeCell ref="EN25:EY25"/>
    <mergeCell ref="EZ25:FK25"/>
    <mergeCell ref="EZ21:FK23"/>
    <mergeCell ref="DP22:EM22"/>
    <mergeCell ref="CJ22:CY23"/>
    <mergeCell ref="CZ22:DO23"/>
    <mergeCell ref="BY22:CI23"/>
    <mergeCell ref="EB109:EM109"/>
    <mergeCell ref="DP23:EA23"/>
    <mergeCell ref="DP24:EA24"/>
    <mergeCell ref="EB23:EM23"/>
    <mergeCell ref="EB24:EM24"/>
    <mergeCell ref="EB106:EM106"/>
    <mergeCell ref="EN26:EY26"/>
    <mergeCell ref="EZ26:FK26"/>
    <mergeCell ref="BY24:CI24"/>
    <mergeCell ref="EN39:EY39"/>
    <mergeCell ref="EZ39:FK39"/>
    <mergeCell ref="EN38:EY38"/>
    <mergeCell ref="EZ38:FK38"/>
    <mergeCell ref="CJ45:CY45"/>
    <mergeCell ref="CZ45:DO45"/>
    <mergeCell ref="DP45:EA45"/>
    <mergeCell ref="EB45:EM45"/>
    <mergeCell ref="EN45:EY45"/>
    <mergeCell ref="EZ45:FK45"/>
    <mergeCell ref="BY45:CI45"/>
    <mergeCell ref="BY32:CI32"/>
    <mergeCell ref="A112:BX112"/>
    <mergeCell ref="A113:BX113"/>
    <mergeCell ref="CB112:CS112"/>
    <mergeCell ref="CB113:CS113"/>
    <mergeCell ref="ED112:EG112"/>
    <mergeCell ref="EH112:EK112"/>
    <mergeCell ref="DD112:DE112"/>
    <mergeCell ref="DF112:DJ112"/>
    <mergeCell ref="DK112:DL112"/>
    <mergeCell ref="DN112:EC112"/>
    <mergeCell ref="A76:J76"/>
    <mergeCell ref="K76:T76"/>
    <mergeCell ref="U76:AD76"/>
    <mergeCell ref="AE76:AK76"/>
    <mergeCell ref="AL76:AX76"/>
    <mergeCell ref="AY76:BM76"/>
    <mergeCell ref="BN76:BX76"/>
    <mergeCell ref="BY76:CI76"/>
    <mergeCell ref="AL106:AX106"/>
    <mergeCell ref="AL109:AX109"/>
    <mergeCell ref="DD113:EN113"/>
    <mergeCell ref="BY98:CI98"/>
    <mergeCell ref="CJ98:CY98"/>
    <mergeCell ref="AY106:BM106"/>
    <mergeCell ref="AY109:BM109"/>
    <mergeCell ref="BN106:BX106"/>
    <mergeCell ref="BN109:BX109"/>
    <mergeCell ref="CJ106:CY106"/>
    <mergeCell ref="CJ109:CY109"/>
    <mergeCell ref="BY106:CI106"/>
    <mergeCell ref="BY109:CI109"/>
    <mergeCell ref="AY83:BM83"/>
    <mergeCell ref="BN24:BX24"/>
    <mergeCell ref="CJ24:CY24"/>
    <mergeCell ref="DP106:EA106"/>
    <mergeCell ref="DP109:EA109"/>
    <mergeCell ref="CZ24:DO24"/>
    <mergeCell ref="CZ106:DO106"/>
    <mergeCell ref="CZ109:DO109"/>
    <mergeCell ref="BN25:BX25"/>
    <mergeCell ref="BY25:CI25"/>
    <mergeCell ref="CJ25:CY25"/>
    <mergeCell ref="CZ25:DO25"/>
    <mergeCell ref="DP25:EA25"/>
    <mergeCell ref="EB25:EM25"/>
    <mergeCell ref="A25:J25"/>
    <mergeCell ref="K25:T25"/>
    <mergeCell ref="U25:AD25"/>
    <mergeCell ref="AE25:AK25"/>
    <mergeCell ref="AL25:AX25"/>
    <mergeCell ref="AY25:BM25"/>
    <mergeCell ref="A24:J24"/>
    <mergeCell ref="U24:AD24"/>
    <mergeCell ref="A107:J107"/>
    <mergeCell ref="AE106:AK106"/>
    <mergeCell ref="AE109:AK109"/>
    <mergeCell ref="K24:T24"/>
    <mergeCell ref="K106:T106"/>
    <mergeCell ref="K109:T109"/>
    <mergeCell ref="U106:AD106"/>
    <mergeCell ref="U109:AD109"/>
    <mergeCell ref="U83:AD83"/>
    <mergeCell ref="AE83:AK83"/>
    <mergeCell ref="AL83:AX83"/>
    <mergeCell ref="BN26:BX26"/>
    <mergeCell ref="BY26:CI26"/>
    <mergeCell ref="CJ26:CY26"/>
    <mergeCell ref="CZ26:DO26"/>
    <mergeCell ref="DP26:EA26"/>
    <mergeCell ref="EB26:EM26"/>
    <mergeCell ref="A26:J26"/>
    <mergeCell ref="K26:T26"/>
    <mergeCell ref="U26:AD26"/>
    <mergeCell ref="AE26:AK26"/>
    <mergeCell ref="AL26:AX26"/>
    <mergeCell ref="AY26:BM26"/>
    <mergeCell ref="CJ27:CY27"/>
    <mergeCell ref="CZ27:DO27"/>
    <mergeCell ref="DP27:EA27"/>
    <mergeCell ref="EB27:EM27"/>
    <mergeCell ref="AY28:BM28"/>
    <mergeCell ref="BN28:BX28"/>
    <mergeCell ref="BY28:CI28"/>
    <mergeCell ref="CJ28:CY28"/>
    <mergeCell ref="CZ28:DO28"/>
    <mergeCell ref="DP28:EA28"/>
    <mergeCell ref="A28:J28"/>
    <mergeCell ref="K28:T28"/>
    <mergeCell ref="U28:AD28"/>
    <mergeCell ref="AE28:AK28"/>
    <mergeCell ref="AL28:AX28"/>
    <mergeCell ref="CJ36:CY36"/>
    <mergeCell ref="CZ36:DO36"/>
    <mergeCell ref="DP36:EA36"/>
    <mergeCell ref="EB36:EM36"/>
    <mergeCell ref="EN36:EY36"/>
    <mergeCell ref="EZ36:FK36"/>
    <mergeCell ref="EN35:EY35"/>
    <mergeCell ref="EZ35:FK35"/>
    <mergeCell ref="U34:AD34"/>
    <mergeCell ref="AE34:AK34"/>
    <mergeCell ref="AL34:AX34"/>
    <mergeCell ref="AY34:BM34"/>
    <mergeCell ref="BN34:BX34"/>
    <mergeCell ref="CJ34:CY34"/>
    <mergeCell ref="CZ34:DO34"/>
    <mergeCell ref="EZ33:FK33"/>
    <mergeCell ref="CJ33:CY33"/>
    <mergeCell ref="CZ33:DO33"/>
    <mergeCell ref="DP33:EA33"/>
    <mergeCell ref="EB33:EM33"/>
    <mergeCell ref="CJ35:CY35"/>
    <mergeCell ref="CZ35:DO35"/>
    <mergeCell ref="DP35:EA35"/>
    <mergeCell ref="EB35:EM35"/>
    <mergeCell ref="A35:J35"/>
    <mergeCell ref="K35:T35"/>
    <mergeCell ref="U35:AD35"/>
    <mergeCell ref="AE35:AK35"/>
    <mergeCell ref="AL35:AX35"/>
    <mergeCell ref="AY35:BM35"/>
    <mergeCell ref="U31:AD31"/>
    <mergeCell ref="AE31:AK31"/>
    <mergeCell ref="AL31:AX31"/>
    <mergeCell ref="AY31:BM31"/>
    <mergeCell ref="EN31:EY31"/>
    <mergeCell ref="EZ31:FK31"/>
    <mergeCell ref="BN31:BX31"/>
    <mergeCell ref="BY31:CI31"/>
    <mergeCell ref="CJ31:CY31"/>
    <mergeCell ref="CZ31:DO31"/>
    <mergeCell ref="DP31:EA31"/>
    <mergeCell ref="EB31:EM31"/>
    <mergeCell ref="A32:J32"/>
    <mergeCell ref="K32:T32"/>
    <mergeCell ref="U32:AD32"/>
    <mergeCell ref="AE32:AK32"/>
    <mergeCell ref="AL32:AX32"/>
    <mergeCell ref="AY32:BM32"/>
    <mergeCell ref="BN32:BX32"/>
    <mergeCell ref="CJ32:CY32"/>
    <mergeCell ref="CZ32:DO32"/>
    <mergeCell ref="DP32:EA32"/>
    <mergeCell ref="EB42:EM42"/>
    <mergeCell ref="A39:J39"/>
    <mergeCell ref="K39:T39"/>
    <mergeCell ref="U39:AD39"/>
    <mergeCell ref="AE39:AK39"/>
    <mergeCell ref="AL39:AX39"/>
    <mergeCell ref="AY39:BM39"/>
    <mergeCell ref="BN39:BX39"/>
    <mergeCell ref="BY39:CI39"/>
    <mergeCell ref="BN38:BX38"/>
    <mergeCell ref="BY38:CI38"/>
    <mergeCell ref="CJ38:CY38"/>
    <mergeCell ref="CZ38:DO38"/>
    <mergeCell ref="DP38:EA38"/>
    <mergeCell ref="EB38:EM38"/>
    <mergeCell ref="A38:J38"/>
    <mergeCell ref="K38:T38"/>
    <mergeCell ref="U38:AD38"/>
    <mergeCell ref="AE38:AK38"/>
    <mergeCell ref="AL38:AX38"/>
    <mergeCell ref="AY38:BM38"/>
    <mergeCell ref="K47:T47"/>
    <mergeCell ref="U47:AD47"/>
    <mergeCell ref="AE47:AK47"/>
    <mergeCell ref="AL47:AX47"/>
    <mergeCell ref="AY47:BM47"/>
    <mergeCell ref="AL48:AX48"/>
    <mergeCell ref="AY48:BM48"/>
    <mergeCell ref="BN48:BX48"/>
    <mergeCell ref="BY48:CI48"/>
    <mergeCell ref="BN40:BX40"/>
    <mergeCell ref="BY40:CI40"/>
    <mergeCell ref="CJ40:CY40"/>
    <mergeCell ref="CZ40:DO40"/>
    <mergeCell ref="DP40:EA40"/>
    <mergeCell ref="EB40:EM40"/>
    <mergeCell ref="A40:J40"/>
    <mergeCell ref="K40:T40"/>
    <mergeCell ref="U40:AD40"/>
    <mergeCell ref="AE40:AK40"/>
    <mergeCell ref="AL40:AX40"/>
    <mergeCell ref="AY40:BM40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CZ41:DO41"/>
    <mergeCell ref="DP41:EA41"/>
    <mergeCell ref="EZ65:FK65"/>
    <mergeCell ref="EZ56:FK56"/>
    <mergeCell ref="A57:J57"/>
    <mergeCell ref="K57:T57"/>
    <mergeCell ref="U57:AD57"/>
    <mergeCell ref="AE57:AK57"/>
    <mergeCell ref="AL57:AX57"/>
    <mergeCell ref="AY57:BM57"/>
    <mergeCell ref="BN57:BX57"/>
    <mergeCell ref="BY57:CI57"/>
    <mergeCell ref="CJ57:CY57"/>
    <mergeCell ref="BY56:CI56"/>
    <mergeCell ref="CJ49:CY49"/>
    <mergeCell ref="CZ49:DO49"/>
    <mergeCell ref="DP49:EA49"/>
    <mergeCell ref="EB49:EM49"/>
    <mergeCell ref="EN49:EY49"/>
    <mergeCell ref="EZ49:FK49"/>
    <mergeCell ref="EB51:EM51"/>
    <mergeCell ref="EN51:EY51"/>
    <mergeCell ref="EZ51:FK51"/>
    <mergeCell ref="AL62:AX62"/>
    <mergeCell ref="AY62:BM62"/>
    <mergeCell ref="BN62:BX62"/>
    <mergeCell ref="BY62:CI62"/>
    <mergeCell ref="CJ62:CY62"/>
    <mergeCell ref="CZ62:DO62"/>
    <mergeCell ref="CJ52:CY52"/>
    <mergeCell ref="CZ52:DO52"/>
    <mergeCell ref="DP52:EA52"/>
    <mergeCell ref="EB52:EM52"/>
    <mergeCell ref="EN52:EY52"/>
    <mergeCell ref="EZ75:FK75"/>
    <mergeCell ref="EN71:EY71"/>
    <mergeCell ref="EZ71:FK71"/>
    <mergeCell ref="A75:J75"/>
    <mergeCell ref="K75:T75"/>
    <mergeCell ref="U75:AD75"/>
    <mergeCell ref="AE75:AK75"/>
    <mergeCell ref="AL75:AX75"/>
    <mergeCell ref="AY75:BM75"/>
    <mergeCell ref="BN75:BX75"/>
    <mergeCell ref="BY75:CI75"/>
    <mergeCell ref="BN71:BX71"/>
    <mergeCell ref="BY71:CI71"/>
    <mergeCell ref="CJ71:CY71"/>
    <mergeCell ref="CZ71:DO71"/>
    <mergeCell ref="DP71:EA71"/>
    <mergeCell ref="BN52:BX52"/>
    <mergeCell ref="BY52:CI52"/>
    <mergeCell ref="EN53:EY53"/>
    <mergeCell ref="EZ53:FK53"/>
    <mergeCell ref="BN53:BX53"/>
    <mergeCell ref="BY53:CI53"/>
    <mergeCell ref="CJ53:CY53"/>
    <mergeCell ref="CZ53:DO53"/>
    <mergeCell ref="DP53:EA53"/>
    <mergeCell ref="EB53:EM53"/>
    <mergeCell ref="A53:J53"/>
    <mergeCell ref="K53:T53"/>
    <mergeCell ref="U53:AD53"/>
    <mergeCell ref="AE53:AK53"/>
    <mergeCell ref="AL53:AX53"/>
    <mergeCell ref="AY53:BM53"/>
    <mergeCell ref="EB71:EM71"/>
    <mergeCell ref="A71:J71"/>
    <mergeCell ref="K71:T71"/>
    <mergeCell ref="U71:AD71"/>
    <mergeCell ref="AE71:AK71"/>
    <mergeCell ref="AL71:AX71"/>
    <mergeCell ref="AY71:BM71"/>
    <mergeCell ref="CJ77:CY77"/>
    <mergeCell ref="CZ77:DO77"/>
    <mergeCell ref="DP77:EA77"/>
    <mergeCell ref="EB77:EM77"/>
    <mergeCell ref="EN77:EY77"/>
    <mergeCell ref="EZ77:FK77"/>
    <mergeCell ref="A77:J77"/>
    <mergeCell ref="K77:T77"/>
    <mergeCell ref="U77:AD77"/>
    <mergeCell ref="AE77:AK77"/>
    <mergeCell ref="AL77:AX77"/>
    <mergeCell ref="AY77:BM77"/>
    <mergeCell ref="BN77:BX77"/>
    <mergeCell ref="BY77:CI77"/>
    <mergeCell ref="CJ73:CY73"/>
    <mergeCell ref="CZ73:DO73"/>
    <mergeCell ref="DP73:EA73"/>
    <mergeCell ref="EB73:EM73"/>
    <mergeCell ref="EN73:EY73"/>
    <mergeCell ref="EZ73:FK73"/>
    <mergeCell ref="CJ75:CY75"/>
    <mergeCell ref="CZ75:DO75"/>
    <mergeCell ref="DP75:EA75"/>
    <mergeCell ref="EB75:EM75"/>
    <mergeCell ref="EN75:EY75"/>
    <mergeCell ref="AL79:AX79"/>
    <mergeCell ref="AY79:BM79"/>
    <mergeCell ref="BN79:BX79"/>
    <mergeCell ref="BY79:CI79"/>
    <mergeCell ref="BN78:BX78"/>
    <mergeCell ref="BY78:CI78"/>
    <mergeCell ref="CJ78:CY78"/>
    <mergeCell ref="CZ78:DO78"/>
    <mergeCell ref="DP78:EA78"/>
    <mergeCell ref="EB78:EM78"/>
    <mergeCell ref="A78:J78"/>
    <mergeCell ref="K78:T78"/>
    <mergeCell ref="U78:AD78"/>
    <mergeCell ref="AE78:AK78"/>
    <mergeCell ref="AL78:AX78"/>
    <mergeCell ref="AY78:BM78"/>
    <mergeCell ref="BN83:BX83"/>
    <mergeCell ref="BY83:CI83"/>
    <mergeCell ref="CJ83:CY83"/>
    <mergeCell ref="CZ83:DO83"/>
    <mergeCell ref="DP83:EA83"/>
    <mergeCell ref="EB83:EM83"/>
    <mergeCell ref="CJ79:CY79"/>
    <mergeCell ref="CZ79:DO79"/>
    <mergeCell ref="DP79:EA79"/>
    <mergeCell ref="EB79:EM79"/>
    <mergeCell ref="K92:T92"/>
    <mergeCell ref="U92:AD92"/>
    <mergeCell ref="AE92:AK92"/>
    <mergeCell ref="AL92:AX92"/>
    <mergeCell ref="AY92:BM92"/>
    <mergeCell ref="CJ87:CY87"/>
    <mergeCell ref="CZ87:DO87"/>
    <mergeCell ref="DP87:EA87"/>
    <mergeCell ref="EB87:EM87"/>
    <mergeCell ref="EN87:EY87"/>
    <mergeCell ref="EZ87:FK87"/>
    <mergeCell ref="A87:J87"/>
    <mergeCell ref="K87:T87"/>
    <mergeCell ref="U87:AD87"/>
    <mergeCell ref="AE87:AK87"/>
    <mergeCell ref="AL87:AX87"/>
    <mergeCell ref="AY87:BM87"/>
    <mergeCell ref="BN87:BX87"/>
    <mergeCell ref="BY87:CI87"/>
    <mergeCell ref="A89:J89"/>
    <mergeCell ref="K89:T89"/>
    <mergeCell ref="U89:AD89"/>
    <mergeCell ref="AE89:AK89"/>
    <mergeCell ref="AL89:AX89"/>
    <mergeCell ref="AY89:BM89"/>
    <mergeCell ref="BN89:BX89"/>
    <mergeCell ref="BY89:CI89"/>
    <mergeCell ref="EN84:EY84"/>
    <mergeCell ref="EZ84:FK84"/>
    <mergeCell ref="A84:J84"/>
    <mergeCell ref="K84:T84"/>
    <mergeCell ref="U84:AD84"/>
    <mergeCell ref="AE96:AK96"/>
    <mergeCell ref="AL96:AX96"/>
    <mergeCell ref="EN99:EY99"/>
    <mergeCell ref="EZ99:FK99"/>
    <mergeCell ref="BN99:BX99"/>
    <mergeCell ref="BY99:CI99"/>
    <mergeCell ref="CJ99:CY99"/>
    <mergeCell ref="CZ99:DO99"/>
    <mergeCell ref="DP99:EA99"/>
    <mergeCell ref="EB99:EM99"/>
    <mergeCell ref="A99:J99"/>
    <mergeCell ref="K99:T99"/>
    <mergeCell ref="U99:AD99"/>
    <mergeCell ref="AE99:AK99"/>
    <mergeCell ref="AL99:AX99"/>
    <mergeCell ref="AY99:BM99"/>
    <mergeCell ref="EN96:EY96"/>
    <mergeCell ref="EZ96:FK96"/>
    <mergeCell ref="EN86:EY86"/>
    <mergeCell ref="EZ86:FK86"/>
    <mergeCell ref="BN86:BX86"/>
    <mergeCell ref="BY86:CI86"/>
    <mergeCell ref="CJ92:CY92"/>
    <mergeCell ref="CZ92:DO92"/>
    <mergeCell ref="DP92:EA92"/>
    <mergeCell ref="EB92:EM92"/>
    <mergeCell ref="A92:J92"/>
    <mergeCell ref="DP80:EA80"/>
    <mergeCell ref="EB80:EM80"/>
    <mergeCell ref="EN80:EY80"/>
    <mergeCell ref="EZ80:FK80"/>
    <mergeCell ref="A80:J80"/>
    <mergeCell ref="K80:T80"/>
    <mergeCell ref="U80:AD80"/>
    <mergeCell ref="AE80:AK80"/>
    <mergeCell ref="AL80:AX80"/>
    <mergeCell ref="AY80:BM80"/>
    <mergeCell ref="BN80:BX80"/>
    <mergeCell ref="BY80:CI80"/>
    <mergeCell ref="A81:J81"/>
    <mergeCell ref="K81:T81"/>
    <mergeCell ref="U81:AD81"/>
    <mergeCell ref="AE81:AK81"/>
    <mergeCell ref="AL81:AX81"/>
    <mergeCell ref="AY81:BM81"/>
    <mergeCell ref="K82:T82"/>
    <mergeCell ref="U82:AD82"/>
    <mergeCell ref="AE82:AK82"/>
    <mergeCell ref="AL82:AX82"/>
    <mergeCell ref="AY82:BM82"/>
    <mergeCell ref="BN82:BX82"/>
    <mergeCell ref="BY82:CI82"/>
    <mergeCell ref="BN81:BX81"/>
    <mergeCell ref="BY81:CI81"/>
    <mergeCell ref="CJ81:CY81"/>
    <mergeCell ref="CZ81:DO81"/>
    <mergeCell ref="DP81:EA81"/>
    <mergeCell ref="EB81:EM81"/>
    <mergeCell ref="A104:J104"/>
    <mergeCell ref="K104:T104"/>
    <mergeCell ref="U104:AD104"/>
    <mergeCell ref="AE104:AK104"/>
    <mergeCell ref="AL104:AX104"/>
    <mergeCell ref="CJ84:CY84"/>
    <mergeCell ref="CZ84:DO84"/>
    <mergeCell ref="DP84:EA84"/>
    <mergeCell ref="EB84:EM84"/>
    <mergeCell ref="BN101:BX101"/>
    <mergeCell ref="BY101:CI101"/>
    <mergeCell ref="CJ101:CY101"/>
    <mergeCell ref="CZ101:DO101"/>
    <mergeCell ref="DP101:EA101"/>
    <mergeCell ref="EB101:EM101"/>
    <mergeCell ref="A101:J101"/>
    <mergeCell ref="K101:T101"/>
    <mergeCell ref="U101:AD101"/>
    <mergeCell ref="AE101:AK101"/>
    <mergeCell ref="AE88:AK88"/>
    <mergeCell ref="AL88:AX88"/>
    <mergeCell ref="AY88:BM88"/>
    <mergeCell ref="CJ86:CY86"/>
    <mergeCell ref="CZ86:DO86"/>
    <mergeCell ref="DP86:EA86"/>
    <mergeCell ref="EB86:EM86"/>
    <mergeCell ref="A86:J86"/>
    <mergeCell ref="K86:T86"/>
    <mergeCell ref="U86:AD86"/>
    <mergeCell ref="AE86:AK86"/>
    <mergeCell ref="AL86:AX86"/>
    <mergeCell ref="AY86:BM86"/>
    <mergeCell ref="EN79:EY79"/>
    <mergeCell ref="EZ79:FK79"/>
    <mergeCell ref="EN78:EY78"/>
    <mergeCell ref="EZ78:FK78"/>
    <mergeCell ref="A79:J79"/>
    <mergeCell ref="K79:T79"/>
    <mergeCell ref="U79:AD79"/>
    <mergeCell ref="AE79:AK79"/>
    <mergeCell ref="CJ80:CY80"/>
    <mergeCell ref="CZ80:DO80"/>
    <mergeCell ref="CJ82:CY82"/>
    <mergeCell ref="CZ82:DO82"/>
    <mergeCell ref="DP82:EA82"/>
    <mergeCell ref="EB82:EM82"/>
    <mergeCell ref="EN82:EY82"/>
    <mergeCell ref="EZ82:FK82"/>
    <mergeCell ref="EN81:EY81"/>
    <mergeCell ref="EZ81:FK81"/>
    <mergeCell ref="A82:J82"/>
    <mergeCell ref="DP94:EA94"/>
    <mergeCell ref="EB94:EM94"/>
    <mergeCell ref="EN94:EY94"/>
    <mergeCell ref="EZ94:FK94"/>
    <mergeCell ref="EN92:EY92"/>
    <mergeCell ref="EZ92:FK92"/>
    <mergeCell ref="A94:J94"/>
    <mergeCell ref="K94:T94"/>
    <mergeCell ref="U94:AD94"/>
    <mergeCell ref="AE94:AK94"/>
    <mergeCell ref="AL94:AX94"/>
    <mergeCell ref="AY94:BM94"/>
    <mergeCell ref="BN94:BX94"/>
    <mergeCell ref="BY94:CI94"/>
    <mergeCell ref="BN92:BX92"/>
    <mergeCell ref="BY92:CI92"/>
    <mergeCell ref="AE84:AK84"/>
    <mergeCell ref="AL84:AX84"/>
    <mergeCell ref="AY84:BM84"/>
    <mergeCell ref="BN84:BX84"/>
    <mergeCell ref="BY84:CI84"/>
    <mergeCell ref="EN88:EY88"/>
    <mergeCell ref="EZ88:FK88"/>
    <mergeCell ref="BN88:BX88"/>
    <mergeCell ref="BY88:CI88"/>
    <mergeCell ref="CJ88:CY88"/>
    <mergeCell ref="CZ88:DO88"/>
    <mergeCell ref="DP88:EA88"/>
    <mergeCell ref="EB88:EM88"/>
    <mergeCell ref="A88:J88"/>
    <mergeCell ref="K88:T88"/>
    <mergeCell ref="U88:AD88"/>
    <mergeCell ref="EN27:EY27"/>
    <mergeCell ref="EZ27:FK27"/>
    <mergeCell ref="A27:J27"/>
    <mergeCell ref="K27:T27"/>
    <mergeCell ref="U27:AD27"/>
    <mergeCell ref="AE27:AK27"/>
    <mergeCell ref="AL27:AX27"/>
    <mergeCell ref="AY27:BM27"/>
    <mergeCell ref="BN27:BX27"/>
    <mergeCell ref="BY27:CI27"/>
    <mergeCell ref="CJ111:CY111"/>
    <mergeCell ref="CJ108:CY108"/>
    <mergeCell ref="CZ108:DO108"/>
    <mergeCell ref="DP108:EA108"/>
    <mergeCell ref="EB108:EM108"/>
    <mergeCell ref="EN108:EY108"/>
    <mergeCell ref="EZ108:FK108"/>
    <mergeCell ref="EN109:EY109"/>
    <mergeCell ref="BN107:BX107"/>
    <mergeCell ref="BY107:CI107"/>
    <mergeCell ref="CJ107:CY107"/>
    <mergeCell ref="CZ107:DO107"/>
    <mergeCell ref="DP107:EA107"/>
    <mergeCell ref="EB107:EM107"/>
    <mergeCell ref="A109:J109"/>
    <mergeCell ref="EN106:EY106"/>
    <mergeCell ref="A106:J106"/>
    <mergeCell ref="EB28:EM28"/>
    <mergeCell ref="EN28:EY28"/>
    <mergeCell ref="EZ28:FK28"/>
    <mergeCell ref="A34:J34"/>
    <mergeCell ref="EN33:EY33"/>
    <mergeCell ref="EN41:EY41"/>
    <mergeCell ref="EZ41:FK41"/>
    <mergeCell ref="EZ34:FK34"/>
    <mergeCell ref="A41:J41"/>
    <mergeCell ref="K41:T41"/>
    <mergeCell ref="U41:AD41"/>
    <mergeCell ref="AE41:AK41"/>
    <mergeCell ref="AL41:AX41"/>
    <mergeCell ref="AY41:BM41"/>
    <mergeCell ref="BN41:BX41"/>
    <mergeCell ref="BY41:CI41"/>
    <mergeCell ref="CJ41:CY41"/>
    <mergeCell ref="BY34:CI34"/>
    <mergeCell ref="DP34:EA34"/>
    <mergeCell ref="EB34:EM34"/>
    <mergeCell ref="EN34:EY34"/>
    <mergeCell ref="EN40:EY40"/>
    <mergeCell ref="EZ40:FK40"/>
    <mergeCell ref="CJ39:CY39"/>
    <mergeCell ref="CZ39:DO39"/>
    <mergeCell ref="DP39:EA39"/>
    <mergeCell ref="EB39:EM39"/>
    <mergeCell ref="EB41:EM41"/>
    <mergeCell ref="K36:T36"/>
    <mergeCell ref="U36:AD36"/>
    <mergeCell ref="AE36:AK36"/>
    <mergeCell ref="AL36:AX36"/>
    <mergeCell ref="AY36:BM36"/>
    <mergeCell ref="BN36:BX36"/>
    <mergeCell ref="BY36:CI36"/>
    <mergeCell ref="BN35:BX35"/>
    <mergeCell ref="BY35:CI35"/>
    <mergeCell ref="EN42:EY42"/>
    <mergeCell ref="EZ42:FK42"/>
    <mergeCell ref="CZ42:DO42"/>
    <mergeCell ref="DP42:EA42"/>
    <mergeCell ref="CZ50:DO50"/>
    <mergeCell ref="DP50:EA50"/>
    <mergeCell ref="EB50:EM50"/>
    <mergeCell ref="EN50:EY50"/>
    <mergeCell ref="EZ50:FK50"/>
    <mergeCell ref="A55:J55"/>
    <mergeCell ref="K55:T55"/>
    <mergeCell ref="U55:AD55"/>
    <mergeCell ref="AE55:AK55"/>
    <mergeCell ref="AL55:AX55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CJ50:CY50"/>
    <mergeCell ref="EN47:EY47"/>
    <mergeCell ref="EZ47:FK47"/>
    <mergeCell ref="BN47:BX47"/>
    <mergeCell ref="BY47:CI47"/>
    <mergeCell ref="CJ47:CY47"/>
    <mergeCell ref="CZ47:DO47"/>
    <mergeCell ref="DP47:EA47"/>
    <mergeCell ref="EB47:EM47"/>
    <mergeCell ref="A47:J47"/>
    <mergeCell ref="CJ56:CY56"/>
    <mergeCell ref="CZ56:DO56"/>
    <mergeCell ref="DP56:EA56"/>
    <mergeCell ref="EB56:EM56"/>
    <mergeCell ref="EN56:EY56"/>
    <mergeCell ref="EB55:EM55"/>
    <mergeCell ref="EN55:EY55"/>
    <mergeCell ref="EZ55:FK55"/>
    <mergeCell ref="A56:J56"/>
    <mergeCell ref="K56:T56"/>
    <mergeCell ref="U56:AD56"/>
    <mergeCell ref="AE56:AK56"/>
    <mergeCell ref="AL56:AX56"/>
    <mergeCell ref="AY56:BM56"/>
    <mergeCell ref="BN56:BX56"/>
    <mergeCell ref="AY55:BM55"/>
    <mergeCell ref="BN55:BX55"/>
    <mergeCell ref="BY55:CI55"/>
    <mergeCell ref="CJ55:CY55"/>
    <mergeCell ref="CZ55:DO55"/>
    <mergeCell ref="DP55:EA55"/>
    <mergeCell ref="EB61:EM61"/>
    <mergeCell ref="EN61:EY61"/>
    <mergeCell ref="EZ61:FK61"/>
    <mergeCell ref="A63:J63"/>
    <mergeCell ref="K63:T63"/>
    <mergeCell ref="U63:AD63"/>
    <mergeCell ref="AE63:AK63"/>
    <mergeCell ref="AL63:AX63"/>
    <mergeCell ref="AY63:BM63"/>
    <mergeCell ref="BN63:BX63"/>
    <mergeCell ref="AY61:BM61"/>
    <mergeCell ref="BN61:BX61"/>
    <mergeCell ref="BY61:CI61"/>
    <mergeCell ref="CJ61:CY61"/>
    <mergeCell ref="CZ61:DO61"/>
    <mergeCell ref="DP61:EA61"/>
    <mergeCell ref="CZ57:DO57"/>
    <mergeCell ref="DP57:EA57"/>
    <mergeCell ref="EB57:EM57"/>
    <mergeCell ref="EN57:EY57"/>
    <mergeCell ref="EZ57:FK57"/>
    <mergeCell ref="A61:J61"/>
    <mergeCell ref="K61:T61"/>
    <mergeCell ref="U61:AD61"/>
    <mergeCell ref="AE61:AK61"/>
    <mergeCell ref="AL61:AX61"/>
    <mergeCell ref="EZ63:FK63"/>
    <mergeCell ref="EZ58:FK58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BY63:CI63"/>
    <mergeCell ref="CJ63:CY63"/>
    <mergeCell ref="CZ63:DO63"/>
    <mergeCell ref="DP63:EA63"/>
    <mergeCell ref="EB63:EM63"/>
    <mergeCell ref="EN63:EY63"/>
    <mergeCell ref="EB68:EM68"/>
    <mergeCell ref="EN68:EY68"/>
    <mergeCell ref="A68:J68"/>
    <mergeCell ref="K68:T68"/>
    <mergeCell ref="U68:AD68"/>
    <mergeCell ref="AE68:AK68"/>
    <mergeCell ref="CZ65:DO65"/>
    <mergeCell ref="DP65:EA65"/>
    <mergeCell ref="EB65:EM65"/>
    <mergeCell ref="EN65:EY65"/>
    <mergeCell ref="EZ68:FK68"/>
    <mergeCell ref="A70:J70"/>
    <mergeCell ref="K70:T70"/>
    <mergeCell ref="U70:AD70"/>
    <mergeCell ref="AE70:AK70"/>
    <mergeCell ref="AL70:AX70"/>
    <mergeCell ref="AY70:BM70"/>
    <mergeCell ref="BN70:BX70"/>
    <mergeCell ref="AY68:BM68"/>
    <mergeCell ref="BN68:BX68"/>
    <mergeCell ref="BY68:CI68"/>
    <mergeCell ref="CJ68:CY68"/>
    <mergeCell ref="CZ68:DO68"/>
    <mergeCell ref="DP68:EA68"/>
    <mergeCell ref="AL68:AX68"/>
    <mergeCell ref="CJ69:CY69"/>
    <mergeCell ref="CZ69:DO69"/>
    <mergeCell ref="DP69:EA69"/>
    <mergeCell ref="K69:T69"/>
    <mergeCell ref="U69:AD69"/>
    <mergeCell ref="AE69:AK69"/>
    <mergeCell ref="AL69:AX69"/>
    <mergeCell ref="AY69:BM69"/>
    <mergeCell ref="BN69:BX69"/>
    <mergeCell ref="BY69:CI69"/>
    <mergeCell ref="EZ70:FK70"/>
    <mergeCell ref="A73:J73"/>
    <mergeCell ref="K73:T73"/>
    <mergeCell ref="U73:AD73"/>
    <mergeCell ref="AE73:AK73"/>
    <mergeCell ref="AL73:AX73"/>
    <mergeCell ref="AY73:BM73"/>
    <mergeCell ref="BN73:BX73"/>
    <mergeCell ref="BY73:CI73"/>
    <mergeCell ref="BY70:CI70"/>
    <mergeCell ref="CJ70:CY70"/>
    <mergeCell ref="CZ70:DO70"/>
    <mergeCell ref="DP70:EA70"/>
    <mergeCell ref="EB70:EM70"/>
    <mergeCell ref="EN70:EY70"/>
    <mergeCell ref="AY96:BM96"/>
    <mergeCell ref="CJ93:CY93"/>
    <mergeCell ref="CZ93:DO93"/>
    <mergeCell ref="DP93:EA93"/>
    <mergeCell ref="EB93:EM93"/>
    <mergeCell ref="EN93:EY93"/>
    <mergeCell ref="EZ93:FK93"/>
    <mergeCell ref="A93:J93"/>
    <mergeCell ref="K93:T93"/>
    <mergeCell ref="U93:AD93"/>
    <mergeCell ref="AE93:AK93"/>
    <mergeCell ref="AL93:AX93"/>
    <mergeCell ref="AY93:BM93"/>
    <mergeCell ref="BN93:BX93"/>
    <mergeCell ref="BY93:CI93"/>
    <mergeCell ref="CJ94:CY94"/>
    <mergeCell ref="CZ94:DO94"/>
    <mergeCell ref="EZ107:FK107"/>
    <mergeCell ref="A108:J108"/>
    <mergeCell ref="K108:T108"/>
    <mergeCell ref="U108:AD108"/>
    <mergeCell ref="AE108:AK108"/>
    <mergeCell ref="AL108:AX108"/>
    <mergeCell ref="AY108:BM108"/>
    <mergeCell ref="BN108:BX108"/>
    <mergeCell ref="BY108:CI108"/>
    <mergeCell ref="K107:T107"/>
    <mergeCell ref="U107:AD107"/>
    <mergeCell ref="AE107:AK107"/>
    <mergeCell ref="AL107:AX107"/>
    <mergeCell ref="AY107:BM107"/>
    <mergeCell ref="BN96:BX96"/>
    <mergeCell ref="BY96:CI96"/>
    <mergeCell ref="CJ96:CY96"/>
    <mergeCell ref="CZ96:DO96"/>
    <mergeCell ref="DP96:EA96"/>
    <mergeCell ref="EB96:EM96"/>
    <mergeCell ref="A96:J96"/>
    <mergeCell ref="EN101:EY101"/>
    <mergeCell ref="EZ101:FK101"/>
    <mergeCell ref="AL101:AX101"/>
    <mergeCell ref="AY101:BM101"/>
    <mergeCell ref="EN107:EY107"/>
    <mergeCell ref="A105:J105"/>
    <mergeCell ref="K105:T105"/>
    <mergeCell ref="U105:AD105"/>
    <mergeCell ref="AE105:AK105"/>
    <mergeCell ref="AL105:AX105"/>
    <mergeCell ref="AY105:BM105"/>
  </mergeCells>
  <pageMargins left="0.39370078740157483" right="0.31496062992125984" top="0.78740157480314965" bottom="0.39370078740157483" header="0.19685039370078741" footer="0.19685039370078741"/>
  <pageSetup paperSize="9" scale="93" fitToHeight="1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Buhserverr</cp:lastModifiedBy>
  <cp:lastPrinted>2014-02-07T06:23:35Z</cp:lastPrinted>
  <dcterms:created xsi:type="dcterms:W3CDTF">2008-10-01T13:21:49Z</dcterms:created>
  <dcterms:modified xsi:type="dcterms:W3CDTF">2014-02-07T08:39:59Z</dcterms:modified>
</cp:coreProperties>
</file>