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<sst xmlns="http://schemas.openxmlformats.org/spreadsheetml/2006/main" count="111" uniqueCount="52">
  <si>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</si>
  <si>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</si>
  <si>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</si>
  <si>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</si>
  <si>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</si>
  <si>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</si>
  <si>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</si>
  <si>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</si>
  <si>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</si>
  <si>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</si>
  <si>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</si>
  <si>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</si>
  <si>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</si>
  <si>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</si>
  <si>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</si>
  <si>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</si>
  <si>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</si>
  <si>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</si>
  <si>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</si>
  <si>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</si>
  <si>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</si>
  <si>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</si>
  <si>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</si>
  <si>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</si>
  <si>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</si>
  <si>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</si>
  <si>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</si>
  <si>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</si>
  <si>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</si>
  <si>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</si>
  <si>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</si>
  <si>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</si>
  <si>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</si>
  <si>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</si>
  <si>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</si>
  <si>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</si>
  <si>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</si>
  <si>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</si>
  <si>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</si>
  <si>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</si>
  <si>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</si>
  <si>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</si>
  <si>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</si>
  <si>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</si>
  <si>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</si>
  <si>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</si>
  <si>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</si>
  <si>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</si>
  <si>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</si>
  <si>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</si>
  <si>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</si>
  <si>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9 месяцев 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</si>
</sst>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K31" sqref="K31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58" t="s">
        <v>1</v>
      </c>
      <c r="B8" s="58"/>
      <c r="C8" s="58"/>
      <c r="D8" s="58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59">
        <v>1</v>
      </c>
      <c r="B9" s="59"/>
      <c r="C9" s="59"/>
      <c r="D9" s="59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60" t="s">
        <v>14</v>
      </c>
      <c r="B10" s="60"/>
      <c r="C10" s="60"/>
      <c r="D10" s="60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9778900</v>
      </c>
      <c r="J10" s="43">
        <v>6421450.34</v>
      </c>
      <c r="K10" s="47">
        <f>I10-J10</f>
        <v>3357449.66</v>
      </c>
    </row>
    <row r="11" spans="1:11" ht="36" customHeight="1">
      <c r="A11" s="60" t="s">
        <v>19</v>
      </c>
      <c r="B11" s="60"/>
      <c r="C11" s="60"/>
      <c r="D11" s="60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2892930</v>
      </c>
      <c r="J11" s="44">
        <v>1891598.74</v>
      </c>
      <c r="K11" s="47">
        <f aca="true" t="shared" si="0" ref="K11:K27">I11-J11</f>
        <v>1001331.26</v>
      </c>
    </row>
    <row r="12" spans="1:12" ht="15" customHeight="1">
      <c r="A12" s="61" t="s">
        <v>8</v>
      </c>
      <c r="B12" s="61"/>
      <c r="C12" s="61"/>
      <c r="D12" s="61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12671830</v>
      </c>
      <c r="J12" s="45">
        <f>SUBTOTAL(9,J10:J11)</f>
        <v>8313049.08</v>
      </c>
      <c r="K12" s="48">
        <f t="shared" si="0"/>
        <v>4358780.92</v>
      </c>
      <c r="L12" s="26"/>
    </row>
    <row r="13" spans="1:11" ht="36" customHeight="1">
      <c r="A13" s="60" t="s">
        <v>21</v>
      </c>
      <c r="B13" s="60"/>
      <c r="C13" s="60"/>
      <c r="D13" s="60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444400</v>
      </c>
      <c r="J13" s="43">
        <v>290859.8</v>
      </c>
      <c r="K13" s="47">
        <f t="shared" si="0"/>
        <v>153540.2</v>
      </c>
    </row>
    <row r="14" spans="1:11" ht="36" customHeight="1">
      <c r="A14" s="60" t="s">
        <v>24</v>
      </c>
      <c r="B14" s="60"/>
      <c r="C14" s="60"/>
      <c r="D14" s="60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501200</v>
      </c>
      <c r="J14" s="43">
        <v>379280.34</v>
      </c>
      <c r="K14" s="47">
        <f t="shared" si="0"/>
        <v>121919.65999999997</v>
      </c>
    </row>
    <row r="15" spans="1:11" ht="36" customHeight="1">
      <c r="A15" s="60" t="s">
        <v>26</v>
      </c>
      <c r="B15" s="60"/>
      <c r="C15" s="60"/>
      <c r="D15" s="60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60" t="s">
        <v>28</v>
      </c>
      <c r="B16" s="60"/>
      <c r="C16" s="60"/>
      <c r="D16" s="60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4098515.41</v>
      </c>
      <c r="J16" s="43">
        <v>2986655.78</v>
      </c>
      <c r="K16" s="47">
        <f t="shared" si="0"/>
        <v>1111859.6300000004</v>
      </c>
    </row>
    <row r="17" spans="1:11" ht="36" customHeight="1">
      <c r="A17" s="60" t="s">
        <v>30</v>
      </c>
      <c r="B17" s="60"/>
      <c r="C17" s="60"/>
      <c r="D17" s="60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60" t="s">
        <v>32</v>
      </c>
      <c r="B18" s="60"/>
      <c r="C18" s="60"/>
      <c r="D18" s="60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3017</v>
      </c>
      <c r="J18" s="43">
        <v>2307</v>
      </c>
      <c r="K18" s="47">
        <f t="shared" si="0"/>
        <v>710</v>
      </c>
    </row>
    <row r="19" spans="1:11" ht="36" customHeight="1">
      <c r="A19" s="60" t="s">
        <v>34</v>
      </c>
      <c r="B19" s="60"/>
      <c r="C19" s="60"/>
      <c r="D19" s="60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4698</v>
      </c>
      <c r="K19" s="47">
        <f t="shared" si="0"/>
        <v>1602</v>
      </c>
    </row>
    <row r="20" spans="1:11" ht="36" customHeight="1">
      <c r="A20" s="60" t="s">
        <v>36</v>
      </c>
      <c r="B20" s="60"/>
      <c r="C20" s="60"/>
      <c r="D20" s="60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61" t="s">
        <v>8</v>
      </c>
      <c r="B21" s="61"/>
      <c r="C21" s="61"/>
      <c r="D21" s="61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5053432.41</v>
      </c>
      <c r="J21" s="45">
        <f>SUBTOTAL(9,J13:J20)</f>
        <v>3663800.92</v>
      </c>
      <c r="K21" s="48">
        <f>I21-J21</f>
        <v>1389631.4900000002</v>
      </c>
      <c r="L21" s="26"/>
    </row>
    <row r="22" spans="1:11" ht="36" customHeight="1">
      <c r="A22" s="60" t="s">
        <v>28</v>
      </c>
      <c r="B22" s="60"/>
      <c r="C22" s="60"/>
      <c r="D22" s="60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93000</v>
      </c>
      <c r="J22" s="44">
        <v>46800</v>
      </c>
      <c r="K22" s="47">
        <f t="shared" si="0"/>
        <v>46200</v>
      </c>
    </row>
    <row r="23" spans="1:12" ht="15" customHeight="1">
      <c r="A23" s="61" t="s">
        <v>8</v>
      </c>
      <c r="B23" s="61"/>
      <c r="C23" s="61"/>
      <c r="D23" s="61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93000</v>
      </c>
      <c r="J23" s="45">
        <f>SUBTOTAL(9,J22:J22)</f>
        <v>46800</v>
      </c>
      <c r="K23" s="47">
        <f t="shared" si="0"/>
        <v>46200</v>
      </c>
      <c r="L23" s="26"/>
    </row>
    <row r="24" spans="1:11" ht="36" customHeight="1">
      <c r="A24" s="60" t="s">
        <v>50</v>
      </c>
      <c r="B24" s="60"/>
      <c r="C24" s="60"/>
      <c r="D24" s="60"/>
      <c r="E24" s="22" t="s">
        <v>38</v>
      </c>
      <c r="F24" s="22" t="s">
        <v>39</v>
      </c>
      <c r="G24" s="22">
        <v>2330192040</v>
      </c>
      <c r="H24" s="23">
        <v>244</v>
      </c>
      <c r="I24" s="23">
        <v>0</v>
      </c>
      <c r="J24" s="44">
        <v>0</v>
      </c>
      <c r="K24" s="47">
        <f t="shared" si="0"/>
        <v>0</v>
      </c>
    </row>
    <row r="25" spans="1:12" ht="15" customHeight="1">
      <c r="A25" s="61" t="s">
        <v>8</v>
      </c>
      <c r="B25" s="61"/>
      <c r="C25" s="61"/>
      <c r="D25" s="61"/>
      <c r="E25" s="57" t="s">
        <v>38</v>
      </c>
      <c r="F25" s="57" t="s">
        <v>39</v>
      </c>
      <c r="G25" s="24">
        <v>2330192040</v>
      </c>
      <c r="H25" s="25" t="s">
        <v>9</v>
      </c>
      <c r="I25" s="25">
        <f>I24</f>
        <v>0</v>
      </c>
      <c r="J25" s="45">
        <v>0</v>
      </c>
      <c r="K25" s="48">
        <f t="shared" si="0"/>
        <v>0</v>
      </c>
      <c r="L25" s="26"/>
    </row>
    <row r="26" spans="1:11" ht="36" customHeight="1">
      <c r="A26" s="60" t="s">
        <v>40</v>
      </c>
      <c r="B26" s="60"/>
      <c r="C26" s="60"/>
      <c r="D26" s="60"/>
      <c r="E26" s="22" t="s">
        <v>15</v>
      </c>
      <c r="F26" s="56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61" t="s">
        <v>8</v>
      </c>
      <c r="B27" s="61"/>
      <c r="C27" s="61"/>
      <c r="D27" s="61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61" t="s">
        <v>10</v>
      </c>
      <c r="B28" s="61" t="s">
        <v>11</v>
      </c>
      <c r="C28" s="61" t="s">
        <v>11</v>
      </c>
      <c r="D28" s="61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17818262.41</v>
      </c>
      <c r="J28" s="46">
        <f>J12+J21+J23+J25</f>
        <v>12023650</v>
      </c>
      <c r="K28" s="48">
        <f>I28-J28</f>
        <v>5794612.41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62"/>
      <c r="B38" s="62"/>
      <c r="C38" s="62"/>
      <c r="D38" s="62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2019-12-10T06:37:42Z</dcterms:modified>
  <cp:category/>
  <cp:version/>
  <cp:contentType/>
  <cp:contentStatus/>
</cp:coreProperties>
</file>