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G36" i="1"/>
  <c r="F24"/>
  <c r="E24"/>
  <c r="G12"/>
  <c r="G13"/>
  <c r="G15"/>
  <c r="G16"/>
  <c r="G17"/>
  <c r="G19"/>
  <c r="G20"/>
  <c r="G21"/>
  <c r="G22"/>
  <c r="G23"/>
  <c r="G25"/>
  <c r="G26"/>
  <c r="G27"/>
  <c r="G28"/>
  <c r="G29"/>
  <c r="G30"/>
  <c r="G31"/>
  <c r="G33"/>
  <c r="G32" s="1"/>
  <c r="G35"/>
  <c r="G34" s="1"/>
  <c r="F34"/>
  <c r="E34"/>
  <c r="F32"/>
  <c r="E32"/>
  <c r="F18"/>
  <c r="E18"/>
  <c r="F14"/>
  <c r="E14"/>
  <c r="F11"/>
  <c r="E11"/>
  <c r="F37" l="1"/>
  <c r="F9" s="1"/>
  <c r="E37"/>
  <c r="G14"/>
  <c r="G24"/>
  <c r="G11"/>
  <c r="G18"/>
  <c r="G37" l="1"/>
  <c r="G9" s="1"/>
  <c r="E9"/>
</calcChain>
</file>

<file path=xl/sharedStrings.xml><?xml version="1.0" encoding="utf-8"?>
<sst xmlns="http://schemas.openxmlformats.org/spreadsheetml/2006/main" count="56" uniqueCount="48">
  <si>
    <t>09604012330012121</t>
  </si>
  <si>
    <t>09604012330019242</t>
  </si>
  <si>
    <t>09604012330019244</t>
  </si>
  <si>
    <t>09604012330019851</t>
  </si>
  <si>
    <t>09604012330019852</t>
  </si>
  <si>
    <t>Итого</t>
  </si>
  <si>
    <t>тыс. руб.</t>
  </si>
  <si>
    <t>Код расхода по бюджетной классификации</t>
  </si>
  <si>
    <t>Наименование показателя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</si>
  <si>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</si>
  <si>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</si>
  <si>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</si>
  <si>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– всего</t>
  </si>
  <si>
    <t>В том числе:</t>
  </si>
  <si>
    <t>Заработная плата</t>
  </si>
  <si>
    <t>Начисления на оплату труда</t>
  </si>
  <si>
    <t>Прочие выплаты</t>
  </si>
  <si>
    <t>Транспортные услуги</t>
  </si>
  <si>
    <t>Прочие работы, услуги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</si>
  <si>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</si>
  <si>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</si>
  <si>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</si>
  <si>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</si>
  <si>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</si>
  <si>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</si>
  <si>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Прочие расходы</t>
  </si>
  <si>
    <t>09604012330012121213</t>
  </si>
  <si>
    <t>09604012330019242221</t>
  </si>
  <si>
    <t>09604012330019242225</t>
  </si>
  <si>
    <t>09604012330019242226</t>
  </si>
  <si>
    <t>09604012330019242310</t>
  </si>
  <si>
    <t>09604012330019242340</t>
  </si>
  <si>
    <t>09604012330019244221</t>
  </si>
  <si>
    <t>09604012330019244223</t>
  </si>
  <si>
    <t>09604012330019244224</t>
  </si>
  <si>
    <t>09604012330019244225</t>
  </si>
  <si>
    <t>09604012330019244226</t>
  </si>
  <si>
    <t>09604012330019244310</t>
  </si>
  <si>
    <t>09604012330019244340</t>
  </si>
  <si>
    <t>09604012330019851290</t>
  </si>
  <si>
    <t>09604012330019852290</t>
  </si>
  <si>
    <t>09604012330012121211</t>
  </si>
  <si>
    <r>
      <rPr>
        <b/>
        <sz val="10"/>
        <rFont val="Arial"/>
        <family val="2"/>
        <charset val="204"/>
      </rPr>
      <t>Отчёт Управления Роскомнадзора по Брянской области об исполнении федерального бюджета за 1 полугодие 2015 г</t>
    </r>
    <r>
      <rPr>
        <sz val="10"/>
        <rFont val="Arial"/>
      </rPr>
      <t xml:space="preserve">
</t>
    </r>
  </si>
  <si>
    <t>09604012330019122</t>
  </si>
  <si>
    <t>09604012330019122212</t>
  </si>
  <si>
    <t>09604012330019122222</t>
  </si>
  <si>
    <t>09604012330019122226</t>
  </si>
  <si>
    <t>09604012333969122212</t>
  </si>
</sst>
</file>

<file path=xl/styles.xml><?xml version="1.0" encoding="utf-8"?>
<styleSheet xmlns="http://schemas.openxmlformats.org/spreadsheetml/2006/main">
  <fonts count="6">
    <font>
      <sz val="8"/>
      <name val="Arial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CCC085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/>
      <top style="thin">
        <color indexed="64"/>
      </top>
      <bottom style="thin">
        <color indexed="64"/>
      </bottom>
      <diagonal/>
    </border>
    <border>
      <left style="thin">
        <color rgb="FFCCC085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5" fillId="0" borderId="5" xfId="0" applyFont="1" applyBorder="1"/>
    <xf numFmtId="0" fontId="5" fillId="2" borderId="6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horizontal="right" vertical="top"/>
    </xf>
    <xf numFmtId="4" fontId="5" fillId="0" borderId="3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4" fontId="5" fillId="2" borderId="6" xfId="0" applyNumberFormat="1" applyFont="1" applyFill="1" applyBorder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2" fontId="5" fillId="0" borderId="5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4" fontId="5" fillId="2" borderId="2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5" fillId="0" borderId="6" xfId="0" applyFont="1" applyBorder="1"/>
    <xf numFmtId="4" fontId="5" fillId="0" borderId="6" xfId="0" applyNumberFormat="1" applyFont="1" applyBorder="1" applyAlignment="1">
      <alignment horizontal="right" vertical="top"/>
    </xf>
    <xf numFmtId="0" fontId="5" fillId="2" borderId="1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 indent="4"/>
    </xf>
    <xf numFmtId="49" fontId="4" fillId="0" borderId="2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7"/>
  <sheetViews>
    <sheetView tabSelected="1" workbookViewId="0">
      <selection activeCell="B23" sqref="B23:D23"/>
    </sheetView>
  </sheetViews>
  <sheetFormatPr defaultColWidth="10.1640625" defaultRowHeight="11.45" customHeight="1" outlineLevelRow="2"/>
  <cols>
    <col min="1" max="1" width="55.83203125" customWidth="1"/>
    <col min="2" max="2" width="9.1640625" style="1" customWidth="1"/>
    <col min="3" max="3" width="0.1640625" style="1" customWidth="1"/>
    <col min="4" max="4" width="22.6640625" style="1" customWidth="1"/>
    <col min="5" max="5" width="24.83203125" style="1" customWidth="1"/>
    <col min="6" max="6" width="29.5" style="1" customWidth="1"/>
    <col min="7" max="7" width="31.83203125" style="1" customWidth="1"/>
  </cols>
  <sheetData>
    <row r="1" spans="1:7" s="1" customFormat="1" ht="9.9499999999999993" customHeight="1"/>
    <row r="2" spans="1:7" ht="28.5" customHeight="1" outlineLevel="1">
      <c r="A2" s="40" t="s">
        <v>42</v>
      </c>
      <c r="B2" s="40"/>
      <c r="C2" s="40"/>
      <c r="D2" s="40"/>
      <c r="E2" s="40"/>
      <c r="F2" s="40"/>
      <c r="G2" s="40"/>
    </row>
    <row r="3" spans="1:7" s="1" customFormat="1" ht="20.25" customHeight="1">
      <c r="G3" s="14" t="s">
        <v>6</v>
      </c>
    </row>
    <row r="4" spans="1:7" ht="12.95" customHeight="1">
      <c r="A4" s="48" t="s">
        <v>8</v>
      </c>
      <c r="B4" s="23" t="s">
        <v>7</v>
      </c>
      <c r="C4" s="23"/>
      <c r="D4" s="23"/>
      <c r="E4" s="20" t="s">
        <v>9</v>
      </c>
      <c r="F4" s="20" t="s">
        <v>10</v>
      </c>
      <c r="G4" s="41" t="s">
        <v>11</v>
      </c>
    </row>
    <row r="5" spans="1:7" ht="12.95" customHeight="1">
      <c r="A5" s="49"/>
      <c r="B5" s="24"/>
      <c r="C5" s="24"/>
      <c r="D5" s="24"/>
      <c r="E5" s="21"/>
      <c r="F5" s="21"/>
      <c r="G5" s="42"/>
    </row>
    <row r="6" spans="1:7" ht="12.95" customHeight="1">
      <c r="A6" s="49"/>
      <c r="B6" s="24"/>
      <c r="C6" s="24"/>
      <c r="D6" s="24"/>
      <c r="E6" s="21"/>
      <c r="F6" s="21"/>
      <c r="G6" s="42"/>
    </row>
    <row r="7" spans="1:7" ht="11.1" customHeight="1">
      <c r="A7" s="49"/>
      <c r="B7" s="24"/>
      <c r="C7" s="24"/>
      <c r="D7" s="24"/>
      <c r="E7" s="21"/>
      <c r="F7" s="21"/>
      <c r="G7" s="42"/>
    </row>
    <row r="8" spans="1:7" ht="16.5" customHeight="1" outlineLevel="1">
      <c r="A8" s="50"/>
      <c r="B8" s="25"/>
      <c r="C8" s="25"/>
      <c r="D8" s="25"/>
      <c r="E8" s="22"/>
      <c r="F8" s="22"/>
      <c r="G8" s="43"/>
    </row>
    <row r="9" spans="1:7" ht="18" customHeight="1" outlineLevel="2">
      <c r="A9" s="4" t="s">
        <v>12</v>
      </c>
      <c r="B9" s="44"/>
      <c r="C9" s="44"/>
      <c r="D9" s="44"/>
      <c r="E9" s="6">
        <f>E37</f>
        <v>16060.460000000001</v>
      </c>
      <c r="F9" s="6">
        <f>F37</f>
        <v>7247.8000000000011</v>
      </c>
      <c r="G9" s="10">
        <f>G37</f>
        <v>8812.66</v>
      </c>
    </row>
    <row r="10" spans="1:7" ht="18" customHeight="1" outlineLevel="2">
      <c r="A10" s="4" t="s">
        <v>13</v>
      </c>
      <c r="B10" s="30"/>
      <c r="C10" s="30"/>
      <c r="D10" s="30"/>
      <c r="E10" s="5"/>
      <c r="F10" s="5"/>
      <c r="G10" s="9"/>
    </row>
    <row r="11" spans="1:7" ht="18.75" customHeight="1" outlineLevel="2">
      <c r="A11" s="2"/>
      <c r="B11" s="45" t="s">
        <v>0</v>
      </c>
      <c r="C11" s="46"/>
      <c r="D11" s="47"/>
      <c r="E11" s="7">
        <f>E12+E13</f>
        <v>10135.76</v>
      </c>
      <c r="F11" s="7">
        <f t="shared" ref="F11:G11" si="0">F12+F13</f>
        <v>4504.1000000000004</v>
      </c>
      <c r="G11" s="7">
        <f t="shared" si="0"/>
        <v>5631.6600000000008</v>
      </c>
    </row>
    <row r="12" spans="1:7" ht="15.75" customHeight="1" outlineLevel="2">
      <c r="A12" s="4" t="s">
        <v>14</v>
      </c>
      <c r="B12" s="28" t="s">
        <v>41</v>
      </c>
      <c r="C12" s="28"/>
      <c r="D12" s="28"/>
      <c r="E12" s="6">
        <v>7849.51</v>
      </c>
      <c r="F12" s="6">
        <v>3494.98</v>
      </c>
      <c r="G12" s="10">
        <f>E12-F12</f>
        <v>4354.5300000000007</v>
      </c>
    </row>
    <row r="13" spans="1:7" ht="15.75" customHeight="1" outlineLevel="2">
      <c r="A13" s="2" t="s">
        <v>15</v>
      </c>
      <c r="B13" s="29" t="s">
        <v>26</v>
      </c>
      <c r="C13" s="29"/>
      <c r="D13" s="29"/>
      <c r="E13" s="7">
        <v>2286.25</v>
      </c>
      <c r="F13" s="7">
        <v>1009.12</v>
      </c>
      <c r="G13" s="10">
        <f t="shared" ref="G13:G35" si="1">E13-F13</f>
        <v>1277.1300000000001</v>
      </c>
    </row>
    <row r="14" spans="1:7" ht="15.75" customHeight="1" outlineLevel="2">
      <c r="A14" s="4"/>
      <c r="B14" s="27" t="s">
        <v>43</v>
      </c>
      <c r="C14" s="27"/>
      <c r="D14" s="27"/>
      <c r="E14" s="6">
        <f>E15+E16+E17</f>
        <v>328.45</v>
      </c>
      <c r="F14" s="6">
        <f t="shared" ref="F14:G14" si="2">F15+F16+F17</f>
        <v>140.04</v>
      </c>
      <c r="G14" s="6">
        <f t="shared" si="2"/>
        <v>188.40999999999997</v>
      </c>
    </row>
    <row r="15" spans="1:7" ht="18" customHeight="1" outlineLevel="2">
      <c r="A15" s="2" t="s">
        <v>16</v>
      </c>
      <c r="B15" s="31" t="s">
        <v>44</v>
      </c>
      <c r="C15" s="32"/>
      <c r="D15" s="33"/>
      <c r="E15" s="7">
        <v>29.9</v>
      </c>
      <c r="F15" s="7">
        <v>10.3</v>
      </c>
      <c r="G15" s="10">
        <f t="shared" si="1"/>
        <v>19.599999999999998</v>
      </c>
    </row>
    <row r="16" spans="1:7" ht="17.25" customHeight="1" outlineLevel="2">
      <c r="A16" s="4" t="s">
        <v>17</v>
      </c>
      <c r="B16" s="34" t="s">
        <v>45</v>
      </c>
      <c r="C16" s="35"/>
      <c r="D16" s="36"/>
      <c r="E16" s="6">
        <v>75.599999999999994</v>
      </c>
      <c r="F16" s="6">
        <v>43.44</v>
      </c>
      <c r="G16" s="10">
        <f t="shared" si="1"/>
        <v>32.159999999999997</v>
      </c>
    </row>
    <row r="17" spans="1:7" ht="15" customHeight="1" outlineLevel="2">
      <c r="A17" s="2" t="s">
        <v>18</v>
      </c>
      <c r="B17" s="31" t="s">
        <v>46</v>
      </c>
      <c r="C17" s="32"/>
      <c r="D17" s="33"/>
      <c r="E17" s="7">
        <v>222.95</v>
      </c>
      <c r="F17" s="11">
        <v>86.3</v>
      </c>
      <c r="G17" s="10">
        <f t="shared" si="1"/>
        <v>136.64999999999998</v>
      </c>
    </row>
    <row r="18" spans="1:7" ht="18" customHeight="1" outlineLevel="2">
      <c r="A18" s="4"/>
      <c r="B18" s="37" t="s">
        <v>1</v>
      </c>
      <c r="C18" s="38"/>
      <c r="D18" s="39"/>
      <c r="E18" s="6">
        <f>E19+E20+E21+E22+E23</f>
        <v>1447.2799999999997</v>
      </c>
      <c r="F18" s="6">
        <f t="shared" ref="F18:G18" si="3">F19+F20+F21+F22+F23</f>
        <v>631.88</v>
      </c>
      <c r="G18" s="6">
        <f t="shared" si="3"/>
        <v>815.39999999999986</v>
      </c>
    </row>
    <row r="19" spans="1:7" ht="16.5" customHeight="1" outlineLevel="2">
      <c r="A19" s="2" t="s">
        <v>19</v>
      </c>
      <c r="B19" s="31" t="s">
        <v>27</v>
      </c>
      <c r="C19" s="32"/>
      <c r="D19" s="33"/>
      <c r="E19" s="7">
        <v>565.92999999999995</v>
      </c>
      <c r="F19" s="7">
        <v>185.64</v>
      </c>
      <c r="G19" s="10">
        <f t="shared" si="1"/>
        <v>380.28999999999996</v>
      </c>
    </row>
    <row r="20" spans="1:7" ht="17.25" customHeight="1" outlineLevel="2">
      <c r="A20" s="12" t="s">
        <v>20</v>
      </c>
      <c r="B20" s="34" t="s">
        <v>28</v>
      </c>
      <c r="C20" s="35"/>
      <c r="D20" s="36"/>
      <c r="E20" s="6">
        <v>4</v>
      </c>
      <c r="F20" s="6">
        <v>0</v>
      </c>
      <c r="G20" s="10">
        <f t="shared" si="1"/>
        <v>4</v>
      </c>
    </row>
    <row r="21" spans="1:7" ht="16.5" customHeight="1" outlineLevel="2">
      <c r="A21" s="2" t="s">
        <v>18</v>
      </c>
      <c r="B21" s="31" t="s">
        <v>29</v>
      </c>
      <c r="C21" s="32"/>
      <c r="D21" s="33"/>
      <c r="E21" s="7">
        <v>596.79</v>
      </c>
      <c r="F21" s="7">
        <v>165.68</v>
      </c>
      <c r="G21" s="10">
        <f t="shared" si="1"/>
        <v>431.10999999999996</v>
      </c>
    </row>
    <row r="22" spans="1:7" ht="18" customHeight="1" outlineLevel="2">
      <c r="A22" s="4" t="s">
        <v>21</v>
      </c>
      <c r="B22" s="34" t="s">
        <v>30</v>
      </c>
      <c r="C22" s="35"/>
      <c r="D22" s="36"/>
      <c r="E22" s="6">
        <v>137.52000000000001</v>
      </c>
      <c r="F22" s="5">
        <v>137.52000000000001</v>
      </c>
      <c r="G22" s="10">
        <f t="shared" si="1"/>
        <v>0</v>
      </c>
    </row>
    <row r="23" spans="1:7" ht="18" customHeight="1" outlineLevel="2">
      <c r="A23" s="2" t="s">
        <v>22</v>
      </c>
      <c r="B23" s="31" t="s">
        <v>31</v>
      </c>
      <c r="C23" s="32"/>
      <c r="D23" s="33"/>
      <c r="E23" s="7">
        <v>143.04</v>
      </c>
      <c r="F23" s="7">
        <v>143.04</v>
      </c>
      <c r="G23" s="10">
        <f t="shared" si="1"/>
        <v>0</v>
      </c>
    </row>
    <row r="24" spans="1:7" ht="23.25" customHeight="1" outlineLevel="2">
      <c r="A24" s="4"/>
      <c r="B24" s="37" t="s">
        <v>2</v>
      </c>
      <c r="C24" s="38"/>
      <c r="D24" s="39"/>
      <c r="E24" s="6">
        <f>E25+E26+E27+E28+E29+E30+E31</f>
        <v>4100.6400000000003</v>
      </c>
      <c r="F24" s="6">
        <f>F25+F26+F27+F28+F29+F30+F31</f>
        <v>1959.3100000000002</v>
      </c>
      <c r="G24" s="10">
        <f t="shared" si="1"/>
        <v>2141.33</v>
      </c>
    </row>
    <row r="25" spans="1:7" ht="15.75" customHeight="1" outlineLevel="2">
      <c r="A25" s="2" t="s">
        <v>19</v>
      </c>
      <c r="B25" s="31" t="s">
        <v>32</v>
      </c>
      <c r="C25" s="32"/>
      <c r="D25" s="33"/>
      <c r="E25" s="7">
        <v>223.36</v>
      </c>
      <c r="F25" s="7">
        <v>113.47</v>
      </c>
      <c r="G25" s="10">
        <f t="shared" si="1"/>
        <v>109.89000000000001</v>
      </c>
    </row>
    <row r="26" spans="1:7" ht="15.75" customHeight="1" outlineLevel="2">
      <c r="A26" s="4" t="s">
        <v>23</v>
      </c>
      <c r="B26" s="34" t="s">
        <v>33</v>
      </c>
      <c r="C26" s="35"/>
      <c r="D26" s="36"/>
      <c r="E26" s="6">
        <v>364.55</v>
      </c>
      <c r="F26" s="6">
        <v>143.86000000000001</v>
      </c>
      <c r="G26" s="10">
        <f t="shared" si="1"/>
        <v>220.69</v>
      </c>
    </row>
    <row r="27" spans="1:7" ht="15.75" customHeight="1" outlineLevel="2">
      <c r="A27" s="2" t="s">
        <v>24</v>
      </c>
      <c r="B27" s="31" t="s">
        <v>34</v>
      </c>
      <c r="C27" s="32"/>
      <c r="D27" s="33"/>
      <c r="E27" s="7">
        <v>2001.99</v>
      </c>
      <c r="F27" s="7">
        <v>983.88</v>
      </c>
      <c r="G27" s="10">
        <f t="shared" si="1"/>
        <v>1018.11</v>
      </c>
    </row>
    <row r="28" spans="1:7" ht="17.25" customHeight="1" outlineLevel="2">
      <c r="A28" s="4" t="s">
        <v>20</v>
      </c>
      <c r="B28" s="34" t="s">
        <v>35</v>
      </c>
      <c r="C28" s="35"/>
      <c r="D28" s="36"/>
      <c r="E28" s="6">
        <v>165.49</v>
      </c>
      <c r="F28" s="6">
        <v>51.92</v>
      </c>
      <c r="G28" s="10">
        <f t="shared" si="1"/>
        <v>113.57000000000001</v>
      </c>
    </row>
    <row r="29" spans="1:7" ht="15" customHeight="1" outlineLevel="2">
      <c r="A29" s="2" t="s">
        <v>18</v>
      </c>
      <c r="B29" s="31" t="s">
        <v>36</v>
      </c>
      <c r="C29" s="32"/>
      <c r="D29" s="33"/>
      <c r="E29" s="7">
        <v>956.07</v>
      </c>
      <c r="F29" s="7">
        <v>469.97</v>
      </c>
      <c r="G29" s="10">
        <f t="shared" si="1"/>
        <v>486.1</v>
      </c>
    </row>
    <row r="30" spans="1:7" ht="16.5" customHeight="1" outlineLevel="2">
      <c r="A30" s="4" t="s">
        <v>21</v>
      </c>
      <c r="B30" s="34" t="s">
        <v>37</v>
      </c>
      <c r="C30" s="35"/>
      <c r="D30" s="36"/>
      <c r="E30" s="6">
        <v>35.229999999999997</v>
      </c>
      <c r="F30" s="6">
        <v>25</v>
      </c>
      <c r="G30" s="10">
        <f t="shared" si="1"/>
        <v>10.229999999999997</v>
      </c>
    </row>
    <row r="31" spans="1:7" ht="15" customHeight="1" outlineLevel="2">
      <c r="A31" s="2" t="s">
        <v>22</v>
      </c>
      <c r="B31" s="31" t="s">
        <v>38</v>
      </c>
      <c r="C31" s="32"/>
      <c r="D31" s="33"/>
      <c r="E31" s="7">
        <v>353.95</v>
      </c>
      <c r="F31" s="7">
        <v>171.21</v>
      </c>
      <c r="G31" s="10">
        <f t="shared" si="1"/>
        <v>182.73999999999998</v>
      </c>
    </row>
    <row r="32" spans="1:7" ht="15.75" customHeight="1" outlineLevel="2">
      <c r="A32" s="4"/>
      <c r="B32" s="26" t="s">
        <v>3</v>
      </c>
      <c r="C32" s="26"/>
      <c r="D32" s="26"/>
      <c r="E32" s="6">
        <f>E33</f>
        <v>18.260000000000002</v>
      </c>
      <c r="F32" s="6">
        <f t="shared" ref="F32:G32" si="4">F33</f>
        <v>5.07</v>
      </c>
      <c r="G32" s="6">
        <f t="shared" si="4"/>
        <v>13.190000000000001</v>
      </c>
    </row>
    <row r="33" spans="1:7" ht="18" customHeight="1" outlineLevel="2">
      <c r="A33" s="2" t="s">
        <v>25</v>
      </c>
      <c r="B33" s="31" t="s">
        <v>39</v>
      </c>
      <c r="C33" s="32"/>
      <c r="D33" s="33"/>
      <c r="E33" s="7">
        <v>18.260000000000002</v>
      </c>
      <c r="F33" s="7">
        <v>5.07</v>
      </c>
      <c r="G33" s="10">
        <f t="shared" si="1"/>
        <v>13.190000000000001</v>
      </c>
    </row>
    <row r="34" spans="1:7" ht="18" customHeight="1" outlineLevel="2">
      <c r="A34" s="4"/>
      <c r="B34" s="26" t="s">
        <v>4</v>
      </c>
      <c r="C34" s="26"/>
      <c r="D34" s="26"/>
      <c r="E34" s="6">
        <f>E35</f>
        <v>29.47</v>
      </c>
      <c r="F34" s="6">
        <f t="shared" ref="F34:G34" si="5">F35</f>
        <v>7.1</v>
      </c>
      <c r="G34" s="6">
        <f t="shared" si="5"/>
        <v>22.369999999999997</v>
      </c>
    </row>
    <row r="35" spans="1:7" ht="17.25" customHeight="1" outlineLevel="2">
      <c r="A35" s="4" t="s">
        <v>25</v>
      </c>
      <c r="B35" s="34" t="s">
        <v>40</v>
      </c>
      <c r="C35" s="35"/>
      <c r="D35" s="36"/>
      <c r="E35" s="6">
        <v>29.47</v>
      </c>
      <c r="F35" s="6">
        <v>7.1</v>
      </c>
      <c r="G35" s="10">
        <f t="shared" si="1"/>
        <v>22.369999999999997</v>
      </c>
    </row>
    <row r="36" spans="1:7" ht="17.25" customHeight="1" outlineLevel="2">
      <c r="A36" s="15" t="s">
        <v>16</v>
      </c>
      <c r="B36" s="51" t="s">
        <v>47</v>
      </c>
      <c r="C36" s="52"/>
      <c r="D36" s="53"/>
      <c r="E36" s="16">
        <v>0.6</v>
      </c>
      <c r="F36" s="16">
        <v>0.3</v>
      </c>
      <c r="G36" s="10">
        <f>E36-F36</f>
        <v>0.3</v>
      </c>
    </row>
    <row r="37" spans="1:7" ht="20.25" customHeight="1">
      <c r="A37" s="3"/>
      <c r="B37" s="17" t="s">
        <v>5</v>
      </c>
      <c r="C37" s="18"/>
      <c r="D37" s="19"/>
      <c r="E37" s="8">
        <f>E11+E14+E18+E24+E32+E34+E36</f>
        <v>16060.460000000001</v>
      </c>
      <c r="F37" s="8">
        <f>F11+F14+F18+F24+F32+F34+F36</f>
        <v>7247.8000000000011</v>
      </c>
      <c r="G37" s="13">
        <f>E37-F37</f>
        <v>8812.66</v>
      </c>
    </row>
  </sheetData>
  <mergeCells count="35">
    <mergeCell ref="B36:D36"/>
    <mergeCell ref="B20:D20"/>
    <mergeCell ref="B21:D21"/>
    <mergeCell ref="B22:D22"/>
    <mergeCell ref="B23:D23"/>
    <mergeCell ref="B31:D31"/>
    <mergeCell ref="B33:D33"/>
    <mergeCell ref="B24:D24"/>
    <mergeCell ref="B28:D28"/>
    <mergeCell ref="B17:D17"/>
    <mergeCell ref="B18:D18"/>
    <mergeCell ref="B19:D19"/>
    <mergeCell ref="B35:D35"/>
    <mergeCell ref="A2:G2"/>
    <mergeCell ref="G4:G8"/>
    <mergeCell ref="B9:D9"/>
    <mergeCell ref="B11:D11"/>
    <mergeCell ref="B15:D15"/>
    <mergeCell ref="A4:A8"/>
    <mergeCell ref="B37:D37"/>
    <mergeCell ref="E4:E8"/>
    <mergeCell ref="B4:D8"/>
    <mergeCell ref="F4:F8"/>
    <mergeCell ref="B32:D32"/>
    <mergeCell ref="B34:D34"/>
    <mergeCell ref="B14:D14"/>
    <mergeCell ref="B12:D12"/>
    <mergeCell ref="B13:D13"/>
    <mergeCell ref="B10:D10"/>
    <mergeCell ref="B29:D29"/>
    <mergeCell ref="B30:D30"/>
    <mergeCell ref="B25:D25"/>
    <mergeCell ref="B26:D26"/>
    <mergeCell ref="B27:D27"/>
    <mergeCell ref="B16:D16"/>
  </mergeCells>
  <pageMargins left="0.74803149606299213" right="0.74803149606299213" top="0.98425196850393704" bottom="0.98425196850393704" header="0.51181102362204722" footer="0.51181102362204722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Калиновская</cp:lastModifiedBy>
  <cp:lastPrinted>2014-04-23T07:41:54Z</cp:lastPrinted>
  <dcterms:modified xsi:type="dcterms:W3CDTF">2015-08-18T07:08:41Z</dcterms:modified>
</cp:coreProperties>
</file>